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18060" windowHeight="9885"/>
  </bookViews>
  <sheets>
    <sheet name="Показатели" sheetId="1" r:id="rId1"/>
  </sheets>
  <definedNames>
    <definedName name="_xlnm.Print_Titles" localSheetId="0">Показатели!$B:$L,Показатели!$6:$8</definedName>
    <definedName name="_xlnm.Print_Area" localSheetId="0">Показатели!$A$1:$K$169</definedName>
  </definedNames>
  <calcPr calcId="144525"/>
</workbook>
</file>

<file path=xl/calcChain.xml><?xml version="1.0" encoding="utf-8"?>
<calcChain xmlns="http://schemas.openxmlformats.org/spreadsheetml/2006/main">
  <c r="H93" i="1" l="1"/>
  <c r="I93" i="1"/>
  <c r="J93" i="1"/>
  <c r="K93" i="1"/>
  <c r="H90" i="1"/>
  <c r="I87" i="1"/>
  <c r="J87" i="1"/>
  <c r="K87" i="1"/>
  <c r="H87" i="1"/>
  <c r="H84" i="1"/>
  <c r="I84" i="1"/>
  <c r="J84" i="1"/>
  <c r="K84" i="1"/>
  <c r="F152" i="1" l="1"/>
  <c r="G152" i="1"/>
  <c r="I152" i="1"/>
  <c r="J152" i="1"/>
  <c r="K152" i="1"/>
  <c r="H152" i="1"/>
  <c r="K142" i="1"/>
  <c r="J142" i="1"/>
  <c r="I142" i="1"/>
  <c r="H142" i="1"/>
  <c r="H132" i="1" l="1"/>
  <c r="H129" i="1"/>
  <c r="H114" i="1" l="1"/>
  <c r="H135" i="1" l="1"/>
  <c r="H138" i="1" l="1"/>
  <c r="H20" i="1"/>
  <c r="H36" i="1" l="1"/>
  <c r="G142" i="1" l="1"/>
  <c r="G138" i="1"/>
  <c r="G135" i="1"/>
  <c r="G132" i="1"/>
  <c r="G129" i="1"/>
  <c r="F129" i="1"/>
  <c r="G114" i="1"/>
  <c r="G107" i="1"/>
  <c r="G93" i="1"/>
  <c r="G90" i="1"/>
  <c r="G87" i="1"/>
  <c r="G84" i="1"/>
  <c r="G42" i="1"/>
  <c r="F42" i="1"/>
  <c r="G36" i="1"/>
  <c r="F36" i="1"/>
  <c r="G33" i="1"/>
  <c r="F33" i="1"/>
  <c r="G20" i="1"/>
  <c r="F20" i="1"/>
  <c r="G14" i="1"/>
  <c r="F14" i="1"/>
  <c r="I90" i="1" l="1"/>
  <c r="J90" i="1"/>
  <c r="K90" i="1"/>
  <c r="I107" i="1" l="1"/>
  <c r="J107" i="1"/>
  <c r="K107" i="1"/>
  <c r="I138" i="1" l="1"/>
  <c r="J138" i="1"/>
  <c r="K138" i="1"/>
  <c r="I135" i="1"/>
  <c r="J135" i="1"/>
  <c r="K135" i="1"/>
  <c r="J123" i="1"/>
  <c r="K123" i="1"/>
  <c r="I114" i="1" l="1"/>
  <c r="J114" i="1"/>
  <c r="K114" i="1"/>
  <c r="I42" i="1"/>
  <c r="J42" i="1"/>
  <c r="K42" i="1"/>
  <c r="I36" i="1"/>
  <c r="J36" i="1"/>
  <c r="K36" i="1"/>
  <c r="I33" i="1"/>
  <c r="J33" i="1"/>
  <c r="K33" i="1"/>
  <c r="I20" i="1"/>
  <c r="J20" i="1"/>
  <c r="K20" i="1"/>
  <c r="I123" i="1" l="1"/>
  <c r="I121" i="1"/>
  <c r="J121" i="1"/>
  <c r="K121" i="1"/>
  <c r="I14" i="1" l="1"/>
  <c r="J14" i="1"/>
  <c r="K14" i="1"/>
  <c r="I132" i="1"/>
  <c r="J132" i="1"/>
  <c r="K132" i="1"/>
  <c r="I129" i="1"/>
  <c r="J129" i="1"/>
  <c r="K129" i="1"/>
</calcChain>
</file>

<file path=xl/comments1.xml><?xml version="1.0" encoding="utf-8"?>
<comments xmlns="http://schemas.openxmlformats.org/spreadsheetml/2006/main">
  <authors>
    <author>А.В.Каккоев</author>
  </authors>
  <commentList>
    <comment ref="G30" authorId="0">
      <text>
        <r>
          <rPr>
            <b/>
            <sz val="9"/>
            <color indexed="81"/>
            <rFont val="Tahoma"/>
            <charset val="1"/>
          </rPr>
          <t>Департамент культуры:
Юлия Викторовна
71-30-85</t>
        </r>
      </text>
    </comment>
    <comment ref="G117" authorId="0">
      <text>
        <r>
          <rPr>
            <b/>
            <sz val="9"/>
            <color indexed="81"/>
            <rFont val="Tahoma"/>
            <family val="2"/>
            <charset val="204"/>
          </rPr>
          <t>Дети в возрасте 3-18: 2781 человек;
Занимаются:
школы - 1253
ПФ - 90
ДЮСШ - 308
Инструктора - 97
Итого - 1748</t>
        </r>
      </text>
    </comment>
    <comment ref="H117" authorId="0">
      <text>
        <r>
          <rPr>
            <sz val="9"/>
            <color indexed="81"/>
            <rFont val="Tahoma"/>
            <family val="2"/>
            <charset val="204"/>
          </rPr>
          <t>Дети 3-18 - 2746 чел.
Занимаются:
Школы - 1924
ПФ - 103
ДЮСШ - 318
Инструктора - 56
Итого - 2401</t>
        </r>
      </text>
    </comment>
  </commentList>
</comments>
</file>

<file path=xl/sharedStrings.xml><?xml version="1.0" encoding="utf-8"?>
<sst xmlns="http://schemas.openxmlformats.org/spreadsheetml/2006/main" count="750" uniqueCount="375">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</sst>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9"/>
      <color indexed="81"/>
      <name val="Tahoma"/>
      <charset val="1"/>
    </font>
    <font>
      <sz val="12"/>
      <color theme="1"/>
      <name val="Arial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48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0" fontId="6" fillId="0" borderId="3" xfId="0" applyFont="1" applyBorder="1" applyAlignment="1" applyProtection="1">
      <alignment vertical="center" wrapTex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/>
      <protection locked="0"/>
    </xf>
    <xf numFmtId="4" fontId="10" fillId="3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2" fontId="9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4" fontId="9" fillId="0" borderId="11" xfId="0" applyNumberFormat="1" applyFont="1" applyBorder="1" applyAlignment="1" applyProtection="1">
      <alignment horizontal="center" vertical="center"/>
      <protection locked="0"/>
    </xf>
    <xf numFmtId="4" fontId="12" fillId="3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 indent="2"/>
    </xf>
    <xf numFmtId="4" fontId="9" fillId="4" borderId="10" xfId="0" applyNumberFormat="1" applyFont="1" applyFill="1" applyBorder="1" applyAlignment="1" applyProtection="1">
      <alignment horizontal="center" vertical="center"/>
      <protection locked="0"/>
    </xf>
    <xf numFmtId="4" fontId="12" fillId="4" borderId="10" xfId="0" applyNumberFormat="1" applyFont="1" applyFill="1" applyBorder="1" applyAlignment="1" applyProtection="1">
      <alignment horizontal="center" vertical="center"/>
      <protection locked="0"/>
    </xf>
    <xf numFmtId="4" fontId="12" fillId="4" borderId="1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showGridLines="0" showRowColHeaders="0" tabSelected="1" view="pageBreakPreview" zoomScale="80" zoomScaleNormal="100" zoomScaleSheetLayoutView="80" workbookViewId="0">
      <pane ySplit="8" topLeftCell="A150" activePane="bottomLeft" state="frozen"/>
      <selection pane="bottomLeft" activeCell="G136" sqref="G136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40"/>
      <c r="C1" s="40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40"/>
      <c r="C2" s="40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46" t="s">
        <v>0</v>
      </c>
      <c r="C3" s="46" t="s">
        <v>0</v>
      </c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 t="s">
        <v>0</v>
      </c>
      <c r="J3" s="46" t="s">
        <v>0</v>
      </c>
      <c r="K3" s="46" t="s">
        <v>0</v>
      </c>
      <c r="L3" s="46" t="s">
        <v>0</v>
      </c>
    </row>
    <row r="4" spans="1:12" ht="16.5" customHeight="1" x14ac:dyDescent="0.2">
      <c r="A4" s="1"/>
      <c r="B4" s="47" t="s">
        <v>1</v>
      </c>
      <c r="C4" s="47" t="s">
        <v>1</v>
      </c>
      <c r="D4" s="47" t="s">
        <v>1</v>
      </c>
      <c r="E4" s="47" t="s">
        <v>1</v>
      </c>
      <c r="F4" s="47" t="s">
        <v>1</v>
      </c>
      <c r="G4" s="47" t="s">
        <v>1</v>
      </c>
      <c r="H4" s="47" t="s">
        <v>1</v>
      </c>
      <c r="I4" s="47" t="s">
        <v>1</v>
      </c>
      <c r="J4" s="47" t="s">
        <v>1</v>
      </c>
      <c r="K4" s="47" t="s">
        <v>1</v>
      </c>
      <c r="L4" s="47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43"/>
      <c r="C6" s="43" t="s">
        <v>2</v>
      </c>
      <c r="D6" s="6"/>
      <c r="E6" s="43" t="s">
        <v>3</v>
      </c>
      <c r="F6" s="43" t="s">
        <v>4</v>
      </c>
      <c r="G6" s="43" t="s">
        <v>4</v>
      </c>
      <c r="H6" s="43" t="s">
        <v>4</v>
      </c>
      <c r="I6" s="43" t="s">
        <v>5</v>
      </c>
      <c r="J6" s="43" t="s">
        <v>5</v>
      </c>
      <c r="K6" s="43" t="s">
        <v>5</v>
      </c>
      <c r="L6" s="43" t="s">
        <v>6</v>
      </c>
    </row>
    <row r="7" spans="1:12" ht="0" hidden="1" customHeight="1" x14ac:dyDescent="0.2">
      <c r="A7" s="5"/>
      <c r="B7" s="43"/>
      <c r="C7" s="43" t="s">
        <v>2</v>
      </c>
      <c r="D7" s="6"/>
      <c r="E7" s="43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43" t="s">
        <v>6</v>
      </c>
    </row>
    <row r="8" spans="1:12" ht="15.75" customHeight="1" x14ac:dyDescent="0.2">
      <c r="A8" s="5"/>
      <c r="B8" s="43"/>
      <c r="C8" s="43" t="s">
        <v>2</v>
      </c>
      <c r="D8" s="6"/>
      <c r="E8" s="43" t="s">
        <v>3</v>
      </c>
      <c r="F8" s="6">
        <v>2017</v>
      </c>
      <c r="G8" s="6">
        <v>2018</v>
      </c>
      <c r="H8" s="6">
        <v>2019</v>
      </c>
      <c r="I8" s="6">
        <v>2020</v>
      </c>
      <c r="J8" s="6">
        <v>2021</v>
      </c>
      <c r="K8" s="6">
        <v>2022</v>
      </c>
      <c r="L8" s="43" t="s">
        <v>6</v>
      </c>
    </row>
    <row r="9" spans="1:12" ht="15.75" customHeight="1" x14ac:dyDescent="0.2">
      <c r="A9" s="5"/>
      <c r="B9" s="41" t="s">
        <v>13</v>
      </c>
      <c r="C9" s="42" t="s">
        <v>13</v>
      </c>
      <c r="D9" s="42" t="s">
        <v>13</v>
      </c>
      <c r="E9" s="42" t="s">
        <v>13</v>
      </c>
      <c r="F9" s="42" t="s">
        <v>13</v>
      </c>
      <c r="G9" s="42" t="s">
        <v>13</v>
      </c>
      <c r="H9" s="42" t="s">
        <v>13</v>
      </c>
      <c r="I9" s="42" t="s">
        <v>13</v>
      </c>
      <c r="J9" s="42" t="s">
        <v>13</v>
      </c>
      <c r="K9" s="42" t="s">
        <v>13</v>
      </c>
      <c r="L9" s="42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7">
        <v>269.18</v>
      </c>
      <c r="G10" s="18">
        <v>260.98</v>
      </c>
      <c r="H10" s="18">
        <v>242.08</v>
      </c>
      <c r="I10" s="18">
        <v>264.23</v>
      </c>
      <c r="J10" s="17">
        <v>268.29000000000002</v>
      </c>
      <c r="K10" s="17">
        <v>272.36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20">
        <v>333</v>
      </c>
      <c r="G11" s="20">
        <v>321</v>
      </c>
      <c r="H11" s="20">
        <v>295</v>
      </c>
      <c r="I11" s="20">
        <v>325</v>
      </c>
      <c r="J11" s="21">
        <v>330</v>
      </c>
      <c r="K11" s="19">
        <v>335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20">
        <v>20.3</v>
      </c>
      <c r="G12" s="20">
        <v>20.399999999999999</v>
      </c>
      <c r="H12" s="20">
        <v>17.2</v>
      </c>
      <c r="I12" s="20">
        <v>20.7</v>
      </c>
      <c r="J12" s="21">
        <v>21</v>
      </c>
      <c r="K12" s="19">
        <v>21.3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20">
        <v>1575564</v>
      </c>
      <c r="G13" s="31">
        <v>1454441</v>
      </c>
      <c r="H13" s="31">
        <v>1453881</v>
      </c>
      <c r="I13" s="31">
        <v>1700000</v>
      </c>
      <c r="J13" s="21">
        <v>1800000</v>
      </c>
      <c r="K13" s="19">
        <v>1900000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7">
        <f>F15/F16*100</f>
        <v>15.92584338181306</v>
      </c>
      <c r="G14" s="22">
        <f>G15/G16*100</f>
        <v>15.316542665664906</v>
      </c>
      <c r="H14" s="22">
        <v>15.73</v>
      </c>
      <c r="I14" s="22">
        <f t="shared" ref="I14:K14" si="0">I15/I16*100</f>
        <v>16.143638348679922</v>
      </c>
      <c r="J14" s="17">
        <f t="shared" si="0"/>
        <v>16.740955606433602</v>
      </c>
      <c r="K14" s="17">
        <f t="shared" si="0"/>
        <v>17.343632606099302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20">
        <v>23295.4</v>
      </c>
      <c r="G15" s="20">
        <v>22404.38</v>
      </c>
      <c r="H15" s="20">
        <v>23009</v>
      </c>
      <c r="I15" s="20">
        <v>23614.22</v>
      </c>
      <c r="J15" s="21">
        <v>24487.95</v>
      </c>
      <c r="K15" s="19">
        <v>25369.52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20">
        <v>146274.20000000001</v>
      </c>
      <c r="G16" s="20">
        <v>146275.70000000001</v>
      </c>
      <c r="H16" s="20">
        <v>146275.70000000001</v>
      </c>
      <c r="I16" s="31">
        <v>146275.70000000001</v>
      </c>
      <c r="J16" s="20">
        <v>146275.70000000001</v>
      </c>
      <c r="K16" s="20">
        <v>146275.70000000001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7">
        <v>0</v>
      </c>
      <c r="G17" s="17">
        <v>0</v>
      </c>
      <c r="H17" s="23">
        <v>0</v>
      </c>
      <c r="I17" s="17">
        <v>0</v>
      </c>
      <c r="J17" s="17">
        <v>0</v>
      </c>
      <c r="K17" s="17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7">
        <f t="shared" ref="F20:K20" si="1">F21/F22*100</f>
        <v>1.9801980198019802</v>
      </c>
      <c r="G20" s="17">
        <f t="shared" si="1"/>
        <v>1.9795855242808538</v>
      </c>
      <c r="H20" s="17">
        <f t="shared" si="1"/>
        <v>1.9698368728839646</v>
      </c>
      <c r="I20" s="17">
        <f t="shared" si="1"/>
        <v>1.5290519877675841</v>
      </c>
      <c r="J20" s="17">
        <f t="shared" si="1"/>
        <v>1.21580547112462</v>
      </c>
      <c r="K20" s="17">
        <f t="shared" si="1"/>
        <v>0.90909090909090906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9">
        <v>6.4</v>
      </c>
      <c r="G21" s="19">
        <v>6.4</v>
      </c>
      <c r="H21" s="19">
        <v>6.4</v>
      </c>
      <c r="I21" s="19">
        <v>5</v>
      </c>
      <c r="J21" s="19">
        <v>4</v>
      </c>
      <c r="K21" s="19">
        <v>3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9">
        <v>323.2</v>
      </c>
      <c r="G22" s="19">
        <v>323.3</v>
      </c>
      <c r="H22" s="19">
        <v>324.89999999999998</v>
      </c>
      <c r="I22" s="19">
        <v>327</v>
      </c>
      <c r="J22" s="19">
        <v>329</v>
      </c>
      <c r="K22" s="19">
        <v>330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7">
        <v>15.15</v>
      </c>
      <c r="G23" s="17">
        <v>14.93</v>
      </c>
      <c r="H23" s="17">
        <v>14.91</v>
      </c>
      <c r="I23" s="17">
        <v>14.63</v>
      </c>
      <c r="J23" s="17">
        <v>14.39</v>
      </c>
      <c r="K23" s="17">
        <v>14.14</v>
      </c>
      <c r="L23" s="11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9">
        <v>1874</v>
      </c>
      <c r="G24" s="19">
        <v>1836</v>
      </c>
      <c r="H24" s="19">
        <v>1817</v>
      </c>
      <c r="I24" s="19">
        <v>1800</v>
      </c>
      <c r="J24" s="19">
        <v>1770</v>
      </c>
      <c r="K24" s="19">
        <v>1740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3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9">
        <v>57052.5</v>
      </c>
      <c r="G26" s="19">
        <v>62330.5</v>
      </c>
      <c r="H26" s="19">
        <v>64308.4</v>
      </c>
      <c r="I26" s="19">
        <v>65000</v>
      </c>
      <c r="J26" s="19">
        <v>66000</v>
      </c>
      <c r="K26" s="19">
        <v>67000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9">
        <v>29446.6</v>
      </c>
      <c r="G27" s="19">
        <v>34815.300000000003</v>
      </c>
      <c r="H27" s="19">
        <v>36662.9</v>
      </c>
      <c r="I27" s="19">
        <v>36662.9</v>
      </c>
      <c r="J27" s="19">
        <v>36662.9</v>
      </c>
      <c r="K27" s="19">
        <v>36662.9</v>
      </c>
      <c r="L27" s="29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9">
        <v>31372.799999999999</v>
      </c>
      <c r="G28" s="19">
        <v>37402.400000000001</v>
      </c>
      <c r="H28" s="19">
        <v>39099.699999999997</v>
      </c>
      <c r="I28" s="19">
        <v>39099.699999999997</v>
      </c>
      <c r="J28" s="19">
        <v>39099.699999999997</v>
      </c>
      <c r="K28" s="19">
        <v>39099.699999999997</v>
      </c>
      <c r="L28" s="11"/>
    </row>
    <row r="29" spans="1:12" ht="26.25" customHeight="1" x14ac:dyDescent="0.2">
      <c r="A29" s="5"/>
      <c r="B29" s="7" t="s">
        <v>18</v>
      </c>
      <c r="C29" s="14" t="s">
        <v>66</v>
      </c>
      <c r="D29" s="7" t="s">
        <v>67</v>
      </c>
      <c r="E29" s="9" t="s">
        <v>28</v>
      </c>
      <c r="F29" s="33">
        <v>40904</v>
      </c>
      <c r="G29" s="33">
        <v>44283.9</v>
      </c>
      <c r="H29" s="33">
        <v>44798.9</v>
      </c>
      <c r="I29" s="33">
        <v>46267.7</v>
      </c>
      <c r="J29" s="33">
        <v>46267.7</v>
      </c>
      <c r="K29" s="33">
        <v>46267.7</v>
      </c>
      <c r="L29" s="11"/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9">
        <v>36610</v>
      </c>
      <c r="G30" s="19">
        <v>43426.8</v>
      </c>
      <c r="H30" s="19">
        <v>43699.7</v>
      </c>
      <c r="I30" s="19">
        <v>43699.7</v>
      </c>
      <c r="J30" s="19">
        <v>43699.7</v>
      </c>
      <c r="K30" s="19">
        <v>43699.7</v>
      </c>
      <c r="L30" s="11"/>
    </row>
    <row r="31" spans="1:12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9">
        <v>8458.2999999999993</v>
      </c>
      <c r="G31" s="19">
        <v>12116.7</v>
      </c>
      <c r="H31" s="19">
        <v>21500</v>
      </c>
      <c r="I31" s="19">
        <v>21500</v>
      </c>
      <c r="J31" s="19">
        <v>21500</v>
      </c>
      <c r="K31" s="19">
        <v>21500</v>
      </c>
      <c r="L31" s="11"/>
    </row>
    <row r="32" spans="1:12" ht="15.75" customHeight="1" x14ac:dyDescent="0.2">
      <c r="A32" s="5"/>
      <c r="B32" s="41" t="s">
        <v>72</v>
      </c>
      <c r="C32" s="42" t="s">
        <v>72</v>
      </c>
      <c r="D32" s="42" t="s">
        <v>72</v>
      </c>
      <c r="E32" s="42" t="s">
        <v>72</v>
      </c>
      <c r="F32" s="42" t="s">
        <v>72</v>
      </c>
      <c r="G32" s="42" t="s">
        <v>72</v>
      </c>
      <c r="H32" s="42" t="s">
        <v>72</v>
      </c>
      <c r="I32" s="42" t="s">
        <v>72</v>
      </c>
      <c r="J32" s="42" t="s">
        <v>72</v>
      </c>
      <c r="K32" s="42" t="s">
        <v>72</v>
      </c>
      <c r="L32" s="42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24">
        <f t="shared" ref="F33:G33" si="2">F34/F35*100</f>
        <v>60.633861551292746</v>
      </c>
      <c r="G33" s="24">
        <f t="shared" si="2"/>
        <v>61.669505962521299</v>
      </c>
      <c r="H33" s="24">
        <v>61.73</v>
      </c>
      <c r="I33" s="24">
        <f t="shared" ref="I33:K33" si="3">I34/I35*100</f>
        <v>61.726242371403664</v>
      </c>
      <c r="J33" s="24">
        <f t="shared" si="3"/>
        <v>61.726242371403664</v>
      </c>
      <c r="K33" s="24">
        <f t="shared" si="3"/>
        <v>61.726242371403664</v>
      </c>
      <c r="L33" s="11"/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25">
        <v>727</v>
      </c>
      <c r="G34" s="25">
        <v>724</v>
      </c>
      <c r="H34" s="25">
        <v>708</v>
      </c>
      <c r="I34" s="25">
        <v>708</v>
      </c>
      <c r="J34" s="25">
        <v>708</v>
      </c>
      <c r="K34" s="25">
        <v>708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25">
        <v>1199</v>
      </c>
      <c r="G35" s="25">
        <v>1174</v>
      </c>
      <c r="H35" s="25">
        <v>1147</v>
      </c>
      <c r="I35" s="25">
        <v>1147</v>
      </c>
      <c r="J35" s="25">
        <v>1147</v>
      </c>
      <c r="K35" s="25">
        <v>1147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24">
        <f t="shared" ref="F36:H36" si="4">F37/F35*100</f>
        <v>11.676396997497914</v>
      </c>
      <c r="G36" s="24">
        <f t="shared" si="4"/>
        <v>13.969335604770016</v>
      </c>
      <c r="H36" s="24">
        <f t="shared" si="4"/>
        <v>8.7183958151700089</v>
      </c>
      <c r="I36" s="24">
        <f t="shared" ref="I36:K36" si="5">I37/I35*100</f>
        <v>8.7183958151700089</v>
      </c>
      <c r="J36" s="24">
        <f t="shared" si="5"/>
        <v>8.7183958151700089</v>
      </c>
      <c r="K36" s="24">
        <f t="shared" si="5"/>
        <v>8.7183958151700089</v>
      </c>
      <c r="L36" s="11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25">
        <v>140</v>
      </c>
      <c r="G37" s="25">
        <v>164</v>
      </c>
      <c r="H37" s="25">
        <v>100</v>
      </c>
      <c r="I37" s="25">
        <v>100</v>
      </c>
      <c r="J37" s="25">
        <v>100</v>
      </c>
      <c r="K37" s="25">
        <v>100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25">
        <v>4</v>
      </c>
      <c r="G40" s="25">
        <v>4</v>
      </c>
      <c r="H40" s="25">
        <v>4</v>
      </c>
      <c r="I40" s="25">
        <v>4</v>
      </c>
      <c r="J40" s="25">
        <v>4</v>
      </c>
      <c r="K40" s="25">
        <v>4</v>
      </c>
      <c r="L40" s="11"/>
    </row>
    <row r="41" spans="1:12" ht="15.75" customHeight="1" x14ac:dyDescent="0.2">
      <c r="A41" s="5"/>
      <c r="B41" s="41" t="s">
        <v>92</v>
      </c>
      <c r="C41" s="42" t="s">
        <v>92</v>
      </c>
      <c r="D41" s="42" t="s">
        <v>92</v>
      </c>
      <c r="E41" s="42" t="s">
        <v>92</v>
      </c>
      <c r="F41" s="42" t="s">
        <v>92</v>
      </c>
      <c r="G41" s="42" t="s">
        <v>92</v>
      </c>
      <c r="H41" s="42" t="s">
        <v>92</v>
      </c>
      <c r="I41" s="42" t="s">
        <v>92</v>
      </c>
      <c r="J41" s="42" t="s">
        <v>92</v>
      </c>
      <c r="K41" s="42" t="s">
        <v>92</v>
      </c>
      <c r="L41" s="42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7">
        <f t="shared" ref="F42:G42" si="6">F43/F44*100</f>
        <v>1.5625</v>
      </c>
      <c r="G42" s="17">
        <f t="shared" si="6"/>
        <v>0</v>
      </c>
      <c r="H42" s="17">
        <v>0</v>
      </c>
      <c r="I42" s="17">
        <f t="shared" ref="I42:K42" si="7">I43/I44*100</f>
        <v>0</v>
      </c>
      <c r="J42" s="17">
        <f t="shared" si="7"/>
        <v>0</v>
      </c>
      <c r="K42" s="17">
        <f t="shared" si="7"/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9">
        <v>64</v>
      </c>
      <c r="G44" s="19">
        <v>86</v>
      </c>
      <c r="H44" s="19">
        <v>65</v>
      </c>
      <c r="I44" s="19">
        <v>66</v>
      </c>
      <c r="J44" s="19">
        <v>73</v>
      </c>
      <c r="K44" s="19">
        <v>82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26">
        <v>86.63</v>
      </c>
      <c r="G45" s="26">
        <v>86.63</v>
      </c>
      <c r="H45" s="26"/>
      <c r="I45" s="26">
        <v>86.63</v>
      </c>
      <c r="J45" s="26">
        <v>86.63</v>
      </c>
      <c r="K45" s="26">
        <v>86.63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9">
        <v>9</v>
      </c>
      <c r="G47" s="19">
        <v>9</v>
      </c>
      <c r="H47" s="19">
        <v>9</v>
      </c>
      <c r="I47" s="19">
        <v>9</v>
      </c>
      <c r="J47" s="19">
        <v>9</v>
      </c>
      <c r="K47" s="19">
        <v>9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9">
        <v>366</v>
      </c>
      <c r="G49" s="19">
        <v>367</v>
      </c>
      <c r="H49" s="19">
        <v>364</v>
      </c>
      <c r="I49" s="19">
        <v>364</v>
      </c>
      <c r="J49" s="19">
        <v>364</v>
      </c>
      <c r="K49" s="19">
        <v>364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9">
        <v>8</v>
      </c>
      <c r="G51" s="19">
        <v>8</v>
      </c>
      <c r="H51" s="19">
        <v>8</v>
      </c>
      <c r="I51" s="19">
        <v>8</v>
      </c>
      <c r="J51" s="19">
        <v>8</v>
      </c>
      <c r="K51" s="19">
        <v>8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9">
        <v>2</v>
      </c>
      <c r="G53" s="19">
        <v>2</v>
      </c>
      <c r="H53" s="19">
        <v>2</v>
      </c>
      <c r="I53" s="19">
        <v>2</v>
      </c>
      <c r="J53" s="19">
        <v>2</v>
      </c>
      <c r="K53" s="19">
        <v>2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9">
        <v>8</v>
      </c>
      <c r="G55" s="19">
        <v>8</v>
      </c>
      <c r="H55" s="19">
        <v>8</v>
      </c>
      <c r="I55" s="19">
        <v>8</v>
      </c>
      <c r="J55" s="19">
        <v>8</v>
      </c>
      <c r="K55" s="19">
        <v>8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9">
        <v>9</v>
      </c>
      <c r="G57" s="19">
        <v>9</v>
      </c>
      <c r="H57" s="19">
        <v>9</v>
      </c>
      <c r="I57" s="19">
        <v>9</v>
      </c>
      <c r="J57" s="19">
        <v>9</v>
      </c>
      <c r="K57" s="19">
        <v>9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9">
        <v>1</v>
      </c>
      <c r="G61" s="19">
        <v>1</v>
      </c>
      <c r="H61" s="19">
        <v>0</v>
      </c>
      <c r="I61" s="19">
        <v>0</v>
      </c>
      <c r="J61" s="19">
        <v>0</v>
      </c>
      <c r="K61" s="19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9">
        <v>8</v>
      </c>
      <c r="G63" s="19">
        <v>8</v>
      </c>
      <c r="H63" s="19">
        <v>9</v>
      </c>
      <c r="I63" s="19">
        <v>9</v>
      </c>
      <c r="J63" s="19">
        <v>9</v>
      </c>
      <c r="K63" s="19">
        <v>9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9">
        <v>9</v>
      </c>
      <c r="G65" s="19">
        <v>9</v>
      </c>
      <c r="H65" s="19">
        <v>9</v>
      </c>
      <c r="I65" s="19">
        <v>9</v>
      </c>
      <c r="J65" s="19">
        <v>9</v>
      </c>
      <c r="K65" s="19">
        <v>9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9">
        <v>9</v>
      </c>
      <c r="G67" s="19">
        <v>9</v>
      </c>
      <c r="H67" s="19">
        <v>9</v>
      </c>
      <c r="I67" s="19">
        <v>9</v>
      </c>
      <c r="J67" s="19">
        <v>9</v>
      </c>
      <c r="K67" s="19">
        <v>9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9">
        <v>6</v>
      </c>
      <c r="G69" s="19">
        <v>6</v>
      </c>
      <c r="H69" s="19">
        <v>6</v>
      </c>
      <c r="I69" s="19">
        <v>6</v>
      </c>
      <c r="J69" s="19">
        <v>6</v>
      </c>
      <c r="K69" s="19">
        <v>6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9">
        <v>9</v>
      </c>
      <c r="G71" s="19">
        <v>9</v>
      </c>
      <c r="H71" s="19">
        <v>9</v>
      </c>
      <c r="I71" s="19">
        <v>9</v>
      </c>
      <c r="J71" s="19">
        <v>9</v>
      </c>
      <c r="K71" s="19">
        <v>9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9">
        <v>9</v>
      </c>
      <c r="G73" s="19">
        <v>9</v>
      </c>
      <c r="H73" s="19">
        <v>9</v>
      </c>
      <c r="I73" s="19">
        <v>9</v>
      </c>
      <c r="J73" s="19">
        <v>9</v>
      </c>
      <c r="K73" s="19">
        <v>9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9">
        <v>8</v>
      </c>
      <c r="G75" s="19">
        <v>8</v>
      </c>
      <c r="H75" s="19">
        <v>8</v>
      </c>
      <c r="I75" s="19">
        <v>8</v>
      </c>
      <c r="J75" s="19">
        <v>8</v>
      </c>
      <c r="K75" s="19">
        <v>8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9">
        <v>7</v>
      </c>
      <c r="G77" s="19">
        <v>7</v>
      </c>
      <c r="H77" s="19">
        <v>7</v>
      </c>
      <c r="I77" s="19">
        <v>7</v>
      </c>
      <c r="J77" s="19">
        <v>7</v>
      </c>
      <c r="K77" s="19">
        <v>7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9">
        <v>2</v>
      </c>
      <c r="G79" s="19">
        <v>2</v>
      </c>
      <c r="H79" s="19">
        <v>2</v>
      </c>
      <c r="I79" s="19">
        <v>2</v>
      </c>
      <c r="J79" s="19">
        <v>2</v>
      </c>
      <c r="K79" s="19">
        <v>2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7">
        <v>22.22</v>
      </c>
      <c r="G80" s="17">
        <v>22.22</v>
      </c>
      <c r="H80" s="17">
        <v>11.11</v>
      </c>
      <c r="I80" s="17">
        <v>11.11</v>
      </c>
      <c r="J80" s="17">
        <v>11.11</v>
      </c>
      <c r="K80" s="17">
        <v>11.11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9">
        <v>1</v>
      </c>
      <c r="G81" s="19">
        <v>1</v>
      </c>
      <c r="H81" s="19">
        <v>0</v>
      </c>
      <c r="I81" s="19">
        <v>0</v>
      </c>
      <c r="J81" s="19">
        <v>0</v>
      </c>
      <c r="K81" s="19">
        <v>0</v>
      </c>
      <c r="L81" s="16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9">
        <v>9</v>
      </c>
      <c r="G83" s="19">
        <v>9</v>
      </c>
      <c r="H83" s="19">
        <v>9</v>
      </c>
      <c r="I83" s="19">
        <v>9</v>
      </c>
      <c r="J83" s="19">
        <v>9</v>
      </c>
      <c r="K83" s="19">
        <v>9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7">
        <v>74.489999999999995</v>
      </c>
      <c r="G84" s="17">
        <f>G85/G86*100</f>
        <v>74.504084014002331</v>
      </c>
      <c r="H84" s="17">
        <f t="shared" ref="H84:K84" si="8">H85/H86*100</f>
        <v>74.595198213288654</v>
      </c>
      <c r="I84" s="17">
        <f t="shared" si="8"/>
        <v>74.595198213288654</v>
      </c>
      <c r="J84" s="17">
        <f t="shared" si="8"/>
        <v>74.595198213288654</v>
      </c>
      <c r="K84" s="17">
        <f t="shared" si="8"/>
        <v>74.595198213288654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9">
        <v>1273</v>
      </c>
      <c r="G85" s="19">
        <v>1277</v>
      </c>
      <c r="H85" s="19">
        <v>1336</v>
      </c>
      <c r="I85" s="19">
        <v>1336</v>
      </c>
      <c r="J85" s="19">
        <v>1336</v>
      </c>
      <c r="K85" s="19">
        <v>1336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9">
        <v>1709</v>
      </c>
      <c r="G86" s="19">
        <v>1714</v>
      </c>
      <c r="H86" s="19">
        <v>1791</v>
      </c>
      <c r="I86" s="19">
        <v>1791</v>
      </c>
      <c r="J86" s="19">
        <v>1791</v>
      </c>
      <c r="K86" s="19">
        <v>1791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7">
        <v>25.04</v>
      </c>
      <c r="G87" s="17">
        <f>G88/G89*100</f>
        <v>25.333333333333336</v>
      </c>
      <c r="H87" s="17">
        <f>H88/H89*100</f>
        <v>25.069793411501955</v>
      </c>
      <c r="I87" s="17">
        <f t="shared" ref="I87:K87" si="9">I88/I89*100</f>
        <v>25.069793411501955</v>
      </c>
      <c r="J87" s="17">
        <f t="shared" si="9"/>
        <v>25.069793411501955</v>
      </c>
      <c r="K87" s="17">
        <f t="shared" si="9"/>
        <v>25.069793411501955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9">
        <v>428</v>
      </c>
      <c r="G88" s="19">
        <v>437</v>
      </c>
      <c r="H88" s="19">
        <v>449</v>
      </c>
      <c r="I88" s="19">
        <v>449</v>
      </c>
      <c r="J88" s="19">
        <v>449</v>
      </c>
      <c r="K88" s="19">
        <v>449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9">
        <v>1709</v>
      </c>
      <c r="G89" s="19">
        <v>1725</v>
      </c>
      <c r="H89" s="19">
        <v>1791</v>
      </c>
      <c r="I89" s="19">
        <v>1791</v>
      </c>
      <c r="J89" s="19">
        <v>1791</v>
      </c>
      <c r="K89" s="19">
        <v>1791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7">
        <v>145.68</v>
      </c>
      <c r="G90" s="17">
        <f>G91/G92</f>
        <v>160.07555425904317</v>
      </c>
      <c r="H90" s="17">
        <f>H91/H92</f>
        <v>168.23297080709787</v>
      </c>
      <c r="I90" s="17">
        <f t="shared" ref="I90:K90" si="10">I91/I92</f>
        <v>161.9545506582713</v>
      </c>
      <c r="J90" s="17">
        <f t="shared" si="10"/>
        <v>153.9253577561534</v>
      </c>
      <c r="K90" s="17">
        <f t="shared" si="10"/>
        <v>153.9253577561534</v>
      </c>
      <c r="L90" s="11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9">
        <v>244744.4</v>
      </c>
      <c r="G91" s="19">
        <v>274369.5</v>
      </c>
      <c r="H91" s="19">
        <v>293903</v>
      </c>
      <c r="I91" s="19">
        <v>282934.59999999998</v>
      </c>
      <c r="J91" s="19">
        <v>268907.59999999998</v>
      </c>
      <c r="K91" s="19">
        <v>268907.59999999998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9">
        <v>1680</v>
      </c>
      <c r="G92" s="19">
        <v>1714</v>
      </c>
      <c r="H92" s="19">
        <v>1747</v>
      </c>
      <c r="I92" s="19">
        <v>1747</v>
      </c>
      <c r="J92" s="19">
        <v>1747</v>
      </c>
      <c r="K92" s="19">
        <v>1747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7">
        <v>62.68</v>
      </c>
      <c r="G93" s="17">
        <f>G94/G95*100</f>
        <v>48.035487959442328</v>
      </c>
      <c r="H93" s="17">
        <f t="shared" ref="H93:K93" si="11">H94/H95*100</f>
        <v>57.220822837951303</v>
      </c>
      <c r="I93" s="17">
        <f t="shared" si="11"/>
        <v>57.220822837951303</v>
      </c>
      <c r="J93" s="17">
        <f t="shared" si="11"/>
        <v>57.220822837951303</v>
      </c>
      <c r="K93" s="17">
        <f t="shared" si="11"/>
        <v>57.220822837951303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9">
        <v>1419</v>
      </c>
      <c r="G94" s="19">
        <v>1137</v>
      </c>
      <c r="H94" s="19">
        <v>1363</v>
      </c>
      <c r="I94" s="19">
        <v>1363</v>
      </c>
      <c r="J94" s="19">
        <v>1363</v>
      </c>
      <c r="K94" s="19">
        <v>1363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9">
        <v>2264</v>
      </c>
      <c r="G95" s="19">
        <v>2367</v>
      </c>
      <c r="H95" s="19">
        <v>2382</v>
      </c>
      <c r="I95" s="19">
        <v>2382</v>
      </c>
      <c r="J95" s="19">
        <v>2382</v>
      </c>
      <c r="K95" s="19">
        <v>2382</v>
      </c>
      <c r="L95" s="11"/>
    </row>
    <row r="96" spans="1:12" ht="15.75" customHeight="1" x14ac:dyDescent="0.2">
      <c r="A96" s="5"/>
      <c r="B96" s="41" t="s">
        <v>209</v>
      </c>
      <c r="C96" s="42" t="s">
        <v>209</v>
      </c>
      <c r="D96" s="42" t="s">
        <v>209</v>
      </c>
      <c r="E96" s="42" t="s">
        <v>209</v>
      </c>
      <c r="F96" s="42" t="s">
        <v>209</v>
      </c>
      <c r="G96" s="42" t="s">
        <v>209</v>
      </c>
      <c r="H96" s="42" t="s">
        <v>209</v>
      </c>
      <c r="I96" s="42" t="s">
        <v>209</v>
      </c>
      <c r="J96" s="42" t="s">
        <v>209</v>
      </c>
      <c r="K96" s="42" t="s">
        <v>209</v>
      </c>
      <c r="L96" s="42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3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17">
        <v>109.09</v>
      </c>
      <c r="G98" s="32">
        <v>109.09</v>
      </c>
      <c r="H98" s="32">
        <v>109.09</v>
      </c>
      <c r="I98" s="32">
        <v>109.09</v>
      </c>
      <c r="J98" s="32">
        <v>109.09</v>
      </c>
      <c r="K98" s="32">
        <v>109.09</v>
      </c>
      <c r="L98" s="11"/>
    </row>
    <row r="99" spans="1:12" ht="26.25" customHeight="1" x14ac:dyDescent="0.2">
      <c r="A99" s="5"/>
      <c r="B99" s="7" t="s">
        <v>18</v>
      </c>
      <c r="C99" s="14" t="s">
        <v>214</v>
      </c>
      <c r="D99" s="7" t="s">
        <v>215</v>
      </c>
      <c r="E99" s="9" t="s">
        <v>17</v>
      </c>
      <c r="F99" s="19">
        <v>12</v>
      </c>
      <c r="G99" s="33">
        <v>12</v>
      </c>
      <c r="H99" s="33">
        <v>12</v>
      </c>
      <c r="I99" s="19">
        <v>12</v>
      </c>
      <c r="J99" s="19">
        <v>12</v>
      </c>
      <c r="K99" s="19">
        <v>12</v>
      </c>
      <c r="L99" s="11"/>
    </row>
    <row r="100" spans="1:12" ht="26.25" customHeight="1" x14ac:dyDescent="0.2">
      <c r="A100" s="5"/>
      <c r="B100" s="7" t="s">
        <v>18</v>
      </c>
      <c r="C100" s="14" t="s">
        <v>216</v>
      </c>
      <c r="D100" s="7" t="s">
        <v>217</v>
      </c>
      <c r="E100" s="9" t="s">
        <v>17</v>
      </c>
      <c r="F100" s="19">
        <v>11</v>
      </c>
      <c r="G100" s="33">
        <v>11</v>
      </c>
      <c r="H100" s="33">
        <v>11</v>
      </c>
      <c r="I100" s="33">
        <v>11</v>
      </c>
      <c r="J100" s="33">
        <v>11</v>
      </c>
      <c r="K100" s="33">
        <v>11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17">
        <v>94.12</v>
      </c>
      <c r="G101" s="32">
        <v>145.44999999999999</v>
      </c>
      <c r="H101" s="32">
        <v>145.44999999999999</v>
      </c>
      <c r="I101" s="32">
        <v>145.44999999999999</v>
      </c>
      <c r="J101" s="32">
        <v>145.44999999999999</v>
      </c>
      <c r="K101" s="32">
        <v>145.44999999999999</v>
      </c>
      <c r="L101" s="11"/>
    </row>
    <row r="102" spans="1:12" ht="15.75" customHeight="1" x14ac:dyDescent="0.2">
      <c r="A102" s="5"/>
      <c r="B102" s="7" t="s">
        <v>18</v>
      </c>
      <c r="C102" s="14" t="s">
        <v>220</v>
      </c>
      <c r="D102" s="7" t="s">
        <v>221</v>
      </c>
      <c r="E102" s="9" t="s">
        <v>17</v>
      </c>
      <c r="F102" s="19">
        <v>16</v>
      </c>
      <c r="G102" s="33">
        <v>16</v>
      </c>
      <c r="H102" s="33">
        <v>16</v>
      </c>
      <c r="I102" s="19">
        <v>16</v>
      </c>
      <c r="J102" s="19">
        <v>16</v>
      </c>
      <c r="K102" s="19">
        <v>16</v>
      </c>
      <c r="L102" s="11"/>
    </row>
    <row r="103" spans="1:12" ht="15.75" customHeight="1" x14ac:dyDescent="0.2">
      <c r="A103" s="5"/>
      <c r="B103" s="7" t="s">
        <v>18</v>
      </c>
      <c r="C103" s="14" t="s">
        <v>222</v>
      </c>
      <c r="D103" s="7" t="s">
        <v>223</v>
      </c>
      <c r="E103" s="9" t="s">
        <v>17</v>
      </c>
      <c r="F103" s="19">
        <v>17</v>
      </c>
      <c r="G103" s="33">
        <v>11</v>
      </c>
      <c r="H103" s="33">
        <v>11</v>
      </c>
      <c r="I103" s="33">
        <v>11</v>
      </c>
      <c r="J103" s="33">
        <v>11</v>
      </c>
      <c r="K103" s="33">
        <v>11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1"/>
    </row>
    <row r="105" spans="1:12" ht="15.75" customHeight="1" x14ac:dyDescent="0.2">
      <c r="A105" s="5"/>
      <c r="B105" s="7" t="s">
        <v>18</v>
      </c>
      <c r="C105" s="14" t="s">
        <v>226</v>
      </c>
      <c r="D105" s="7" t="s">
        <v>227</v>
      </c>
      <c r="E105" s="9" t="s">
        <v>17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1"/>
    </row>
    <row r="106" spans="1:12" ht="26.25" customHeight="1" x14ac:dyDescent="0.2">
      <c r="A106" s="5"/>
      <c r="B106" s="7" t="s">
        <v>18</v>
      </c>
      <c r="C106" s="14" t="s">
        <v>228</v>
      </c>
      <c r="D106" s="7" t="s">
        <v>229</v>
      </c>
      <c r="E106" s="9" t="s">
        <v>17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7">
        <v>10.34</v>
      </c>
      <c r="G107" s="32">
        <f>G108/G109*100</f>
        <v>13.333333333333334</v>
      </c>
      <c r="H107" s="32">
        <v>13.33</v>
      </c>
      <c r="I107" s="17">
        <f t="shared" ref="I107:K107" si="12">I108/I109*100</f>
        <v>10</v>
      </c>
      <c r="J107" s="17">
        <f t="shared" si="12"/>
        <v>6.666666666666667</v>
      </c>
      <c r="K107" s="17">
        <f t="shared" si="12"/>
        <v>6.666666666666667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19">
        <v>3</v>
      </c>
      <c r="G108" s="33">
        <v>4</v>
      </c>
      <c r="H108" s="33">
        <v>4</v>
      </c>
      <c r="I108" s="19">
        <v>3</v>
      </c>
      <c r="J108" s="19">
        <v>2</v>
      </c>
      <c r="K108" s="19">
        <v>2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19">
        <v>29</v>
      </c>
      <c r="G109" s="33">
        <v>30</v>
      </c>
      <c r="H109" s="33">
        <v>30</v>
      </c>
      <c r="I109" s="33">
        <v>30</v>
      </c>
      <c r="J109" s="33">
        <v>30</v>
      </c>
      <c r="K109" s="33">
        <v>30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1"/>
    </row>
    <row r="113" spans="1:12" ht="15.75" customHeight="1" x14ac:dyDescent="0.2">
      <c r="A113" s="5"/>
      <c r="B113" s="41" t="s">
        <v>244</v>
      </c>
      <c r="C113" s="42" t="s">
        <v>244</v>
      </c>
      <c r="D113" s="42" t="s">
        <v>244</v>
      </c>
      <c r="E113" s="42" t="s">
        <v>244</v>
      </c>
      <c r="F113" s="42" t="s">
        <v>244</v>
      </c>
      <c r="G113" s="42" t="s">
        <v>244</v>
      </c>
      <c r="H113" s="42" t="s">
        <v>244</v>
      </c>
      <c r="I113" s="42" t="s">
        <v>244</v>
      </c>
      <c r="J113" s="42" t="s">
        <v>244</v>
      </c>
      <c r="K113" s="42" t="s">
        <v>244</v>
      </c>
      <c r="L113" s="42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7">
        <v>23.94</v>
      </c>
      <c r="G114" s="17">
        <f>G115/G116*100</f>
        <v>27.46344011142061</v>
      </c>
      <c r="H114" s="17">
        <f>H115/H116*100</f>
        <v>38.885459835993295</v>
      </c>
      <c r="I114" s="17">
        <f t="shared" ref="I114:K114" si="13">I115/I116*100</f>
        <v>27.478260869565219</v>
      </c>
      <c r="J114" s="17">
        <f t="shared" si="13"/>
        <v>27.521739130434781</v>
      </c>
      <c r="K114" s="17">
        <f t="shared" si="13"/>
        <v>27.565217391304348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9">
        <v>2750</v>
      </c>
      <c r="G115" s="19">
        <v>3155</v>
      </c>
      <c r="H115" s="19">
        <v>4410</v>
      </c>
      <c r="I115" s="19">
        <v>3160</v>
      </c>
      <c r="J115" s="19">
        <v>3165</v>
      </c>
      <c r="K115" s="19">
        <v>3170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9">
        <v>11485</v>
      </c>
      <c r="G116" s="19">
        <v>11488</v>
      </c>
      <c r="H116" s="19">
        <v>11341</v>
      </c>
      <c r="I116" s="19">
        <v>11500</v>
      </c>
      <c r="J116" s="19">
        <v>11500</v>
      </c>
      <c r="K116" s="19">
        <v>11500</v>
      </c>
      <c r="L116" s="11"/>
    </row>
    <row r="117" spans="1:12" ht="36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9">
        <v>57.13</v>
      </c>
      <c r="G117" s="19">
        <v>62.85</v>
      </c>
      <c r="H117" s="19">
        <v>87.44</v>
      </c>
      <c r="I117" s="19">
        <v>88</v>
      </c>
      <c r="J117" s="19">
        <v>89</v>
      </c>
      <c r="K117" s="19">
        <v>90</v>
      </c>
      <c r="L117" s="11"/>
    </row>
    <row r="118" spans="1:12" ht="15.75" customHeight="1" x14ac:dyDescent="0.2">
      <c r="A118" s="5"/>
      <c r="B118" s="44" t="s">
        <v>256</v>
      </c>
      <c r="C118" s="45" t="s">
        <v>256</v>
      </c>
      <c r="D118" s="45" t="s">
        <v>256</v>
      </c>
      <c r="E118" s="45" t="s">
        <v>256</v>
      </c>
      <c r="F118" s="45" t="s">
        <v>256</v>
      </c>
      <c r="G118" s="45" t="s">
        <v>256</v>
      </c>
      <c r="H118" s="45" t="s">
        <v>256</v>
      </c>
      <c r="I118" s="45" t="s">
        <v>256</v>
      </c>
      <c r="J118" s="45" t="s">
        <v>256</v>
      </c>
      <c r="K118" s="45" t="s">
        <v>256</v>
      </c>
      <c r="L118" s="45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9">
        <v>24.4</v>
      </c>
      <c r="G119" s="19">
        <v>25.2</v>
      </c>
      <c r="H119" s="19">
        <v>25.7</v>
      </c>
      <c r="I119" s="19">
        <v>25.1</v>
      </c>
      <c r="J119" s="19">
        <v>25.5</v>
      </c>
      <c r="K119" s="19">
        <v>26.1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27">
        <v>0.53</v>
      </c>
      <c r="G120" s="27">
        <v>0.4</v>
      </c>
      <c r="H120" s="27">
        <v>0.5</v>
      </c>
      <c r="I120" s="27">
        <v>0.36</v>
      </c>
      <c r="J120" s="27">
        <v>0.37</v>
      </c>
      <c r="K120" s="27">
        <v>0.4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7">
        <v>3.15</v>
      </c>
      <c r="G121" s="17">
        <v>4.3899999999999997</v>
      </c>
      <c r="H121" s="17">
        <v>3.4</v>
      </c>
      <c r="I121" s="17">
        <f t="shared" ref="I121:K121" si="14">I122*10/I156</f>
        <v>4.0650406504065035</v>
      </c>
      <c r="J121" s="17">
        <f t="shared" si="14"/>
        <v>4.032258064516129</v>
      </c>
      <c r="K121" s="17">
        <f t="shared" si="14"/>
        <v>4.0650406504065035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9">
        <v>3.9</v>
      </c>
      <c r="G122" s="19">
        <v>5.4</v>
      </c>
      <c r="H122" s="19">
        <v>4.1500000000000004</v>
      </c>
      <c r="I122" s="19">
        <v>5</v>
      </c>
      <c r="J122" s="19">
        <v>5</v>
      </c>
      <c r="K122" s="19">
        <v>5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7">
        <v>2.83</v>
      </c>
      <c r="G123" s="17">
        <v>3.9</v>
      </c>
      <c r="H123" s="17">
        <v>2.98</v>
      </c>
      <c r="I123" s="17">
        <f t="shared" ref="I123:K123" si="15">I124*10/I156</f>
        <v>3.2520325203252032</v>
      </c>
      <c r="J123" s="17">
        <f t="shared" si="15"/>
        <v>3.225806451612903</v>
      </c>
      <c r="K123" s="17">
        <f t="shared" si="15"/>
        <v>3.2520325203252032</v>
      </c>
      <c r="L123" s="11"/>
    </row>
    <row r="124" spans="1:12" ht="57" customHeight="1" x14ac:dyDescent="0.2">
      <c r="A124" s="5"/>
      <c r="B124" s="7" t="s">
        <v>18</v>
      </c>
      <c r="C124" s="14" t="s">
        <v>271</v>
      </c>
      <c r="D124" s="7" t="s">
        <v>272</v>
      </c>
      <c r="E124" s="9" t="s">
        <v>34</v>
      </c>
      <c r="F124" s="19">
        <v>3.5</v>
      </c>
      <c r="G124" s="19">
        <v>4.8</v>
      </c>
      <c r="H124" s="19">
        <v>3.64</v>
      </c>
      <c r="I124" s="19">
        <v>4</v>
      </c>
      <c r="J124" s="19">
        <v>4</v>
      </c>
      <c r="K124" s="19">
        <v>4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7"/>
      <c r="G125" s="17"/>
      <c r="H125" s="17"/>
      <c r="I125" s="17"/>
      <c r="J125" s="17"/>
      <c r="K125" s="17"/>
      <c r="L125" s="13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1"/>
    </row>
    <row r="128" spans="1:12" ht="15.75" customHeight="1" x14ac:dyDescent="0.2">
      <c r="A128" s="5"/>
      <c r="B128" s="41" t="s">
        <v>279</v>
      </c>
      <c r="C128" s="42" t="s">
        <v>279</v>
      </c>
      <c r="D128" s="42" t="s">
        <v>279</v>
      </c>
      <c r="E128" s="42" t="s">
        <v>279</v>
      </c>
      <c r="F128" s="42" t="s">
        <v>279</v>
      </c>
      <c r="G128" s="42" t="s">
        <v>279</v>
      </c>
      <c r="H128" s="42" t="s">
        <v>279</v>
      </c>
      <c r="I128" s="42" t="s">
        <v>279</v>
      </c>
      <c r="J128" s="42" t="s">
        <v>279</v>
      </c>
      <c r="K128" s="42" t="s">
        <v>279</v>
      </c>
      <c r="L128" s="42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7">
        <f t="shared" ref="F129:H129" si="16">F130/F131*100</f>
        <v>98.076923076923066</v>
      </c>
      <c r="G129" s="17">
        <f t="shared" si="16"/>
        <v>96.15384615384616</v>
      </c>
      <c r="H129" s="17">
        <f t="shared" si="16"/>
        <v>96.15384615384616</v>
      </c>
      <c r="I129" s="17">
        <f t="shared" ref="I129:K129" si="17">I130/I131*100</f>
        <v>96.15384615384616</v>
      </c>
      <c r="J129" s="17">
        <f t="shared" si="17"/>
        <v>96.15384615384616</v>
      </c>
      <c r="K129" s="17">
        <f t="shared" si="17"/>
        <v>96.15384615384616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9">
        <v>51</v>
      </c>
      <c r="G130" s="19">
        <v>50</v>
      </c>
      <c r="H130" s="19">
        <v>50</v>
      </c>
      <c r="I130" s="19">
        <v>50</v>
      </c>
      <c r="J130" s="19">
        <v>50</v>
      </c>
      <c r="K130" s="19">
        <v>50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9">
        <v>52</v>
      </c>
      <c r="G131" s="19">
        <v>52</v>
      </c>
      <c r="H131" s="19">
        <v>52</v>
      </c>
      <c r="I131" s="19">
        <v>52</v>
      </c>
      <c r="J131" s="19">
        <v>52</v>
      </c>
      <c r="K131" s="19">
        <v>52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7">
        <v>66.666666666666657</v>
      </c>
      <c r="G132" s="17">
        <f>G133/G134*100</f>
        <v>69.230769230769226</v>
      </c>
      <c r="H132" s="17">
        <f>H133/H134*100</f>
        <v>58.333333333333336</v>
      </c>
      <c r="I132" s="17">
        <f t="shared" ref="I132:K132" si="18">I133/I134*100</f>
        <v>58.333333333333336</v>
      </c>
      <c r="J132" s="17">
        <f t="shared" si="18"/>
        <v>58.333333333333336</v>
      </c>
      <c r="K132" s="17">
        <f t="shared" si="18"/>
        <v>58.333333333333336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9">
        <v>8</v>
      </c>
      <c r="G133" s="19">
        <v>9</v>
      </c>
      <c r="H133" s="19">
        <v>7</v>
      </c>
      <c r="I133" s="19">
        <v>7</v>
      </c>
      <c r="J133" s="19">
        <v>7</v>
      </c>
      <c r="K133" s="19">
        <v>7</v>
      </c>
      <c r="L133" s="15"/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9">
        <v>12</v>
      </c>
      <c r="G134" s="19">
        <v>13</v>
      </c>
      <c r="H134" s="19">
        <v>12</v>
      </c>
      <c r="I134" s="19">
        <v>12</v>
      </c>
      <c r="J134" s="19">
        <v>12</v>
      </c>
      <c r="K134" s="19">
        <v>12</v>
      </c>
      <c r="L134" s="15"/>
    </row>
    <row r="135" spans="1:12" ht="46.5" customHeight="1" x14ac:dyDescent="0.2">
      <c r="A135" s="5"/>
      <c r="B135" s="30" t="s">
        <v>294</v>
      </c>
      <c r="C135" s="34" t="s">
        <v>295</v>
      </c>
      <c r="D135" s="30" t="s">
        <v>296</v>
      </c>
      <c r="E135" s="35" t="s">
        <v>24</v>
      </c>
      <c r="F135" s="32">
        <v>28.2</v>
      </c>
      <c r="G135" s="32">
        <f>G136/G137*100</f>
        <v>28.202846975088967</v>
      </c>
      <c r="H135" s="32">
        <f>H136/H137*100</f>
        <v>28.202846975088967</v>
      </c>
      <c r="I135" s="32">
        <f t="shared" ref="I135:K135" si="19">I136/I137*100</f>
        <v>28.202846975088967</v>
      </c>
      <c r="J135" s="32">
        <f t="shared" si="19"/>
        <v>28.202846975088967</v>
      </c>
      <c r="K135" s="32">
        <f t="shared" si="19"/>
        <v>28.202846975088967</v>
      </c>
      <c r="L135" s="11"/>
    </row>
    <row r="136" spans="1:12" ht="98.25" customHeight="1" x14ac:dyDescent="0.2">
      <c r="A136" s="5"/>
      <c r="B136" s="30" t="s">
        <v>18</v>
      </c>
      <c r="C136" s="36" t="s">
        <v>297</v>
      </c>
      <c r="D136" s="30" t="s">
        <v>298</v>
      </c>
      <c r="E136" s="35" t="s">
        <v>17</v>
      </c>
      <c r="F136" s="33">
        <v>317</v>
      </c>
      <c r="G136" s="33">
        <v>317</v>
      </c>
      <c r="H136" s="33">
        <v>317</v>
      </c>
      <c r="I136" s="33">
        <v>317</v>
      </c>
      <c r="J136" s="33">
        <v>317</v>
      </c>
      <c r="K136" s="33">
        <v>317</v>
      </c>
      <c r="L136" s="11"/>
    </row>
    <row r="137" spans="1:12" ht="26.25" customHeight="1" x14ac:dyDescent="0.2">
      <c r="A137" s="5"/>
      <c r="B137" s="30" t="s">
        <v>18</v>
      </c>
      <c r="C137" s="36" t="s">
        <v>299</v>
      </c>
      <c r="D137" s="30" t="s">
        <v>300</v>
      </c>
      <c r="E137" s="35" t="s">
        <v>17</v>
      </c>
      <c r="F137" s="33">
        <v>1124</v>
      </c>
      <c r="G137" s="33">
        <v>1124</v>
      </c>
      <c r="H137" s="33">
        <v>1124</v>
      </c>
      <c r="I137" s="33">
        <v>1124</v>
      </c>
      <c r="J137" s="33">
        <v>1124</v>
      </c>
      <c r="K137" s="33">
        <v>1124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7">
        <v>53.85</v>
      </c>
      <c r="G138" s="17">
        <f>G139/G140*100</f>
        <v>21.363636363636363</v>
      </c>
      <c r="H138" s="17">
        <f>H139/H140*100</f>
        <v>11.894273127753303</v>
      </c>
      <c r="I138" s="17">
        <f t="shared" ref="I138:K138" si="20">I139/I140*100</f>
        <v>15</v>
      </c>
      <c r="J138" s="17">
        <f t="shared" si="20"/>
        <v>16.666666666666664</v>
      </c>
      <c r="K138" s="17">
        <f t="shared" si="20"/>
        <v>18.75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9">
        <v>126</v>
      </c>
      <c r="G139" s="19">
        <v>47</v>
      </c>
      <c r="H139" s="19">
        <v>27</v>
      </c>
      <c r="I139" s="19">
        <v>30</v>
      </c>
      <c r="J139" s="19">
        <v>30</v>
      </c>
      <c r="K139" s="19">
        <v>30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9">
        <v>234</v>
      </c>
      <c r="G140" s="19">
        <v>220</v>
      </c>
      <c r="H140" s="19">
        <v>227</v>
      </c>
      <c r="I140" s="19">
        <v>200</v>
      </c>
      <c r="J140" s="19">
        <v>180</v>
      </c>
      <c r="K140" s="19">
        <v>160</v>
      </c>
      <c r="L140" s="11"/>
    </row>
    <row r="141" spans="1:12" ht="15.75" customHeight="1" x14ac:dyDescent="0.2">
      <c r="A141" s="5"/>
      <c r="B141" s="41" t="s">
        <v>308</v>
      </c>
      <c r="C141" s="42" t="s">
        <v>308</v>
      </c>
      <c r="D141" s="42" t="s">
        <v>308</v>
      </c>
      <c r="E141" s="42" t="s">
        <v>308</v>
      </c>
      <c r="F141" s="42" t="s">
        <v>308</v>
      </c>
      <c r="G141" s="42" t="s">
        <v>308</v>
      </c>
      <c r="H141" s="42" t="s">
        <v>308</v>
      </c>
      <c r="I141" s="42" t="s">
        <v>308</v>
      </c>
      <c r="J141" s="42" t="s">
        <v>308</v>
      </c>
      <c r="K141" s="42" t="s">
        <v>308</v>
      </c>
      <c r="L141" s="42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32">
        <v>40.020000000000003</v>
      </c>
      <c r="G142" s="32">
        <f>G143/G144*100</f>
        <v>40.17084773111754</v>
      </c>
      <c r="H142" s="32">
        <f>H143/H144*100</f>
        <v>39.298608114093284</v>
      </c>
      <c r="I142" s="32">
        <f>I143/I144*100</f>
        <v>33.462047757877201</v>
      </c>
      <c r="J142" s="32">
        <f>J143/J144*100</f>
        <v>49.056487046140795</v>
      </c>
      <c r="K142" s="32">
        <f>K143/K144*100</f>
        <v>54.356699801107531</v>
      </c>
      <c r="L142" s="11"/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33">
        <v>191769.4</v>
      </c>
      <c r="G143" s="38">
        <v>197967.2</v>
      </c>
      <c r="H143" s="38">
        <v>208071</v>
      </c>
      <c r="I143" s="38">
        <v>190688.9</v>
      </c>
      <c r="J143" s="38">
        <v>193480.6</v>
      </c>
      <c r="K143" s="38">
        <v>202677</v>
      </c>
      <c r="L143" s="11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33">
        <v>479196.1</v>
      </c>
      <c r="G144" s="38">
        <v>492813.1</v>
      </c>
      <c r="H144" s="38">
        <v>529461.5</v>
      </c>
      <c r="I144" s="38">
        <v>569866.19999999995</v>
      </c>
      <c r="J144" s="38">
        <v>394403.7</v>
      </c>
      <c r="K144" s="38">
        <v>372864.8</v>
      </c>
      <c r="L144" s="11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9">
        <v>1471026</v>
      </c>
      <c r="G147" s="19">
        <v>1402887</v>
      </c>
      <c r="H147" s="19">
        <v>1261077</v>
      </c>
      <c r="I147" s="19">
        <v>1300000</v>
      </c>
      <c r="J147" s="19">
        <v>1350000</v>
      </c>
      <c r="K147" s="19">
        <v>1400000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33">
        <v>404406.7</v>
      </c>
      <c r="G151" s="38">
        <v>455627.95</v>
      </c>
      <c r="H151" s="37">
        <v>474016.9</v>
      </c>
      <c r="I151" s="37">
        <v>495751.8</v>
      </c>
      <c r="J151" s="37">
        <v>426029.9</v>
      </c>
      <c r="K151" s="37">
        <v>426029.9</v>
      </c>
      <c r="L151" s="11"/>
    </row>
    <row r="152" spans="1:12" ht="46.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39">
        <f>F153/F156</f>
        <v>4428.748585286985</v>
      </c>
      <c r="G152" s="39">
        <f>G153/G156</f>
        <v>4653</v>
      </c>
      <c r="H152" s="39">
        <f>H153/H156</f>
        <v>4772.2868852459023</v>
      </c>
      <c r="I152" s="39">
        <f t="shared" ref="I152:K152" si="21">I153/I156</f>
        <v>5131.3821138211379</v>
      </c>
      <c r="J152" s="39">
        <f t="shared" si="21"/>
        <v>4745.8790322580644</v>
      </c>
      <c r="K152" s="39">
        <f t="shared" si="21"/>
        <v>4784.4634146341459</v>
      </c>
      <c r="L152" s="11"/>
    </row>
    <row r="153" spans="1:12" ht="36.7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33">
        <v>54783.62</v>
      </c>
      <c r="G153" s="38">
        <v>57231.9</v>
      </c>
      <c r="H153" s="38">
        <v>58221.9</v>
      </c>
      <c r="I153" s="38">
        <v>63116</v>
      </c>
      <c r="J153" s="38">
        <v>58848.9</v>
      </c>
      <c r="K153" s="38">
        <v>58848.9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9">
        <v>1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1"/>
    </row>
    <row r="155" spans="1:12" ht="36.75" customHeight="1" x14ac:dyDescent="0.2">
      <c r="A155" s="5"/>
      <c r="B155" s="7" t="s">
        <v>342</v>
      </c>
      <c r="C155" s="8" t="s">
        <v>343</v>
      </c>
      <c r="D155" s="7" t="s">
        <v>344</v>
      </c>
      <c r="E155" s="9" t="s">
        <v>345</v>
      </c>
      <c r="F155" s="19">
        <v>44.17</v>
      </c>
      <c r="G155" s="19">
        <v>41</v>
      </c>
      <c r="H155" s="19">
        <v>63.83</v>
      </c>
      <c r="I155" s="19">
        <v>65</v>
      </c>
      <c r="J155" s="19">
        <v>68</v>
      </c>
      <c r="K155" s="19">
        <v>70</v>
      </c>
      <c r="L155" s="11"/>
    </row>
    <row r="156" spans="1:12" ht="26.25" customHeight="1" x14ac:dyDescent="0.2">
      <c r="A156" s="5"/>
      <c r="B156" s="7" t="s">
        <v>346</v>
      </c>
      <c r="C156" s="8" t="s">
        <v>347</v>
      </c>
      <c r="D156" s="7" t="s">
        <v>348</v>
      </c>
      <c r="E156" s="9" t="s">
        <v>349</v>
      </c>
      <c r="F156" s="19">
        <v>12.37</v>
      </c>
      <c r="G156" s="19">
        <v>12.3</v>
      </c>
      <c r="H156" s="19">
        <v>12.2</v>
      </c>
      <c r="I156" s="19">
        <v>12.3</v>
      </c>
      <c r="J156" s="19">
        <v>12.4</v>
      </c>
      <c r="K156" s="19">
        <v>12.3</v>
      </c>
      <c r="L156" s="11"/>
    </row>
    <row r="157" spans="1:12" ht="15.75" customHeight="1" x14ac:dyDescent="0.2">
      <c r="A157" s="5"/>
      <c r="B157" s="41" t="s">
        <v>350</v>
      </c>
      <c r="C157" s="42" t="s">
        <v>350</v>
      </c>
      <c r="D157" s="42" t="s">
        <v>350</v>
      </c>
      <c r="E157" s="42" t="s">
        <v>350</v>
      </c>
      <c r="F157" s="42" t="s">
        <v>350</v>
      </c>
      <c r="G157" s="42" t="s">
        <v>350</v>
      </c>
      <c r="H157" s="42" t="s">
        <v>350</v>
      </c>
      <c r="I157" s="42" t="s">
        <v>350</v>
      </c>
      <c r="J157" s="42" t="s">
        <v>350</v>
      </c>
      <c r="K157" s="42" t="s">
        <v>350</v>
      </c>
      <c r="L157" s="42" t="s">
        <v>350</v>
      </c>
    </row>
    <row r="158" spans="1:12" ht="36.75" customHeight="1" x14ac:dyDescent="0.2">
      <c r="A158" s="5"/>
      <c r="B158" s="7" t="s">
        <v>351</v>
      </c>
      <c r="C158" s="8" t="s">
        <v>352</v>
      </c>
      <c r="D158" s="7" t="s">
        <v>352</v>
      </c>
      <c r="E158" s="9" t="s">
        <v>18</v>
      </c>
      <c r="F158" s="10"/>
      <c r="G158" s="10"/>
      <c r="H158" s="10"/>
      <c r="I158" s="10"/>
      <c r="J158" s="10"/>
      <c r="K158" s="10"/>
      <c r="L158" s="13"/>
    </row>
    <row r="159" spans="1:12" ht="26.25" customHeight="1" x14ac:dyDescent="0.2">
      <c r="A159" s="5"/>
      <c r="B159" s="7" t="s">
        <v>18</v>
      </c>
      <c r="C159" s="12" t="s">
        <v>353</v>
      </c>
      <c r="D159" s="7" t="s">
        <v>354</v>
      </c>
      <c r="E159" s="9" t="s">
        <v>355</v>
      </c>
      <c r="F159" s="19">
        <v>834</v>
      </c>
      <c r="G159" s="19">
        <v>834</v>
      </c>
      <c r="H159" s="19">
        <v>833</v>
      </c>
      <c r="I159" s="19">
        <v>832</v>
      </c>
      <c r="J159" s="19">
        <v>831</v>
      </c>
      <c r="K159" s="19">
        <v>830</v>
      </c>
      <c r="L159" s="11"/>
    </row>
    <row r="160" spans="1:12" ht="36.75" customHeight="1" x14ac:dyDescent="0.2">
      <c r="A160" s="5"/>
      <c r="B160" s="7" t="s">
        <v>18</v>
      </c>
      <c r="C160" s="12" t="s">
        <v>356</v>
      </c>
      <c r="D160" s="7" t="s">
        <v>357</v>
      </c>
      <c r="E160" s="9" t="s">
        <v>358</v>
      </c>
      <c r="F160" s="19">
        <v>0.19999999999999998</v>
      </c>
      <c r="G160" s="19">
        <v>0.2</v>
      </c>
      <c r="H160" s="19">
        <v>0.2</v>
      </c>
      <c r="I160" s="19">
        <v>0.19999999999999998</v>
      </c>
      <c r="J160" s="19">
        <v>0.19999999999999998</v>
      </c>
      <c r="K160" s="19">
        <v>0.19999999999999998</v>
      </c>
      <c r="L160" s="11"/>
    </row>
    <row r="161" spans="1:12" ht="26.25" customHeight="1" x14ac:dyDescent="0.2">
      <c r="A161" s="5"/>
      <c r="B161" s="7" t="s">
        <v>18</v>
      </c>
      <c r="C161" s="12" t="s">
        <v>359</v>
      </c>
      <c r="D161" s="7" t="s">
        <v>360</v>
      </c>
      <c r="E161" s="9" t="s">
        <v>361</v>
      </c>
      <c r="F161" s="19">
        <v>6.6</v>
      </c>
      <c r="G161" s="19">
        <v>6.6</v>
      </c>
      <c r="H161" s="19">
        <v>6.59</v>
      </c>
      <c r="I161" s="19">
        <v>6.58</v>
      </c>
      <c r="J161" s="19">
        <v>6.56</v>
      </c>
      <c r="K161" s="19">
        <v>6.54</v>
      </c>
      <c r="L161" s="11"/>
    </row>
    <row r="162" spans="1:12" ht="26.25" customHeight="1" x14ac:dyDescent="0.2">
      <c r="A162" s="5"/>
      <c r="B162" s="7" t="s">
        <v>18</v>
      </c>
      <c r="C162" s="12" t="s">
        <v>362</v>
      </c>
      <c r="D162" s="7" t="s">
        <v>363</v>
      </c>
      <c r="E162" s="9" t="s">
        <v>361</v>
      </c>
      <c r="F162" s="19">
        <v>25.1</v>
      </c>
      <c r="G162" s="19">
        <v>25</v>
      </c>
      <c r="H162" s="19">
        <v>24.9</v>
      </c>
      <c r="I162" s="19">
        <v>24.9</v>
      </c>
      <c r="J162" s="19">
        <v>24.8</v>
      </c>
      <c r="K162" s="19">
        <v>24.7</v>
      </c>
      <c r="L162" s="11"/>
    </row>
    <row r="163" spans="1:12" ht="26.25" customHeight="1" x14ac:dyDescent="0.2">
      <c r="A163" s="5"/>
      <c r="B163" s="7" t="s">
        <v>18</v>
      </c>
      <c r="C163" s="12" t="s">
        <v>364</v>
      </c>
      <c r="D163" s="7" t="s">
        <v>365</v>
      </c>
      <c r="E163" s="9" t="s">
        <v>361</v>
      </c>
      <c r="F163" s="19">
        <v>559</v>
      </c>
      <c r="G163" s="19">
        <v>559</v>
      </c>
      <c r="H163" s="19">
        <v>558</v>
      </c>
      <c r="I163" s="19">
        <v>558</v>
      </c>
      <c r="J163" s="19">
        <v>557</v>
      </c>
      <c r="K163" s="19">
        <v>556</v>
      </c>
      <c r="L163" s="11"/>
    </row>
    <row r="164" spans="1:12" ht="36.75" customHeight="1" x14ac:dyDescent="0.2">
      <c r="A164" s="5"/>
      <c r="B164" s="7" t="s">
        <v>366</v>
      </c>
      <c r="C164" s="8" t="s">
        <v>367</v>
      </c>
      <c r="D164" s="7" t="s">
        <v>367</v>
      </c>
      <c r="E164" s="9" t="s">
        <v>18</v>
      </c>
      <c r="F164" s="17"/>
      <c r="G164" s="17"/>
      <c r="H164" s="17"/>
      <c r="I164" s="26"/>
      <c r="J164" s="26"/>
      <c r="K164" s="26"/>
      <c r="L164" s="13"/>
    </row>
    <row r="165" spans="1:12" ht="36.75" customHeight="1" x14ac:dyDescent="0.2">
      <c r="A165" s="5"/>
      <c r="B165" s="7" t="s">
        <v>18</v>
      </c>
      <c r="C165" s="12" t="s">
        <v>353</v>
      </c>
      <c r="D165" s="7" t="s">
        <v>368</v>
      </c>
      <c r="E165" s="9" t="s">
        <v>369</v>
      </c>
      <c r="F165" s="19">
        <v>126</v>
      </c>
      <c r="G165" s="19">
        <v>126</v>
      </c>
      <c r="H165" s="19">
        <v>125</v>
      </c>
      <c r="I165" s="19">
        <v>125</v>
      </c>
      <c r="J165" s="19">
        <v>124</v>
      </c>
      <c r="K165" s="19">
        <v>123</v>
      </c>
      <c r="L165" s="11"/>
    </row>
    <row r="166" spans="1:12" ht="36.75" customHeight="1" x14ac:dyDescent="0.2">
      <c r="A166" s="5"/>
      <c r="B166" s="7" t="s">
        <v>18</v>
      </c>
      <c r="C166" s="12" t="s">
        <v>356</v>
      </c>
      <c r="D166" s="7" t="s">
        <v>370</v>
      </c>
      <c r="E166" s="9" t="s">
        <v>358</v>
      </c>
      <c r="F166" s="19">
        <v>0.19999999999999998</v>
      </c>
      <c r="G166" s="19">
        <v>0.2</v>
      </c>
      <c r="H166" s="19">
        <v>0.2</v>
      </c>
      <c r="I166" s="19">
        <v>0.19999999999999998</v>
      </c>
      <c r="J166" s="19">
        <v>0.19999999999999998</v>
      </c>
      <c r="K166" s="19">
        <v>0.19999999999999998</v>
      </c>
      <c r="L166" s="11"/>
    </row>
    <row r="167" spans="1:12" ht="36.75" customHeight="1" x14ac:dyDescent="0.2">
      <c r="A167" s="5"/>
      <c r="B167" s="7" t="s">
        <v>18</v>
      </c>
      <c r="C167" s="12" t="s">
        <v>359</v>
      </c>
      <c r="D167" s="7" t="s">
        <v>371</v>
      </c>
      <c r="E167" s="9" t="s">
        <v>372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362</v>
      </c>
      <c r="D168" s="7" t="s">
        <v>373</v>
      </c>
      <c r="E168" s="9" t="s">
        <v>372</v>
      </c>
      <c r="F168" s="19">
        <v>2.12</v>
      </c>
      <c r="G168" s="19">
        <v>2.12</v>
      </c>
      <c r="H168" s="19">
        <v>2.11</v>
      </c>
      <c r="I168" s="19">
        <v>2.11</v>
      </c>
      <c r="J168" s="19">
        <v>2.1</v>
      </c>
      <c r="K168" s="19">
        <v>2.09</v>
      </c>
      <c r="L168" s="11"/>
    </row>
    <row r="169" spans="1:12" ht="36.75" customHeight="1" x14ac:dyDescent="0.2">
      <c r="A169" s="5"/>
      <c r="B169" s="7" t="s">
        <v>18</v>
      </c>
      <c r="C169" s="12" t="s">
        <v>364</v>
      </c>
      <c r="D169" s="7" t="s">
        <v>374</v>
      </c>
      <c r="E169" s="9" t="s">
        <v>372</v>
      </c>
      <c r="F169" s="19">
        <v>7.7</v>
      </c>
      <c r="G169" s="19">
        <v>7.7</v>
      </c>
      <c r="H169" s="19">
        <v>7.6</v>
      </c>
      <c r="I169" s="19">
        <v>7.6</v>
      </c>
      <c r="J169" s="19">
        <v>7.5</v>
      </c>
      <c r="K169" s="19">
        <v>7.4</v>
      </c>
      <c r="L169" s="11"/>
    </row>
  </sheetData>
  <mergeCells count="19">
    <mergeCell ref="F6:H6"/>
    <mergeCell ref="B4:L4"/>
    <mergeCell ref="B9:L9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</mergeCells>
  <pageMargins left="0.79" right="0.59" top="0.39" bottom="0.39" header="0.39" footer="0.39"/>
  <pageSetup paperSize="9" scale="10" fitToWidth="0" orientation="landscape" r:id="rId1"/>
  <headerFooter>
    <oddFooter>&amp;C&amp;"Arial"&amp;10 &amp;P из &amp;N</oddFooter>
  </headerFooter>
  <ignoredErrors>
    <ignoredError sqref="K42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А.В.Каккоев</cp:lastModifiedBy>
  <cp:lastPrinted>2020-04-23T02:15:33Z</cp:lastPrinted>
  <dcterms:created xsi:type="dcterms:W3CDTF">2018-04-17T08:09:25Z</dcterms:created>
  <dcterms:modified xsi:type="dcterms:W3CDTF">2020-04-29T08:59:26Z</dcterms:modified>
</cp:coreProperties>
</file>