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55" activeTab="0"/>
  </bookViews>
  <sheets>
    <sheet name="район" sheetId="1" r:id="rId1"/>
  </sheets>
  <definedNames>
    <definedName name="_xlnm.Print_Area" localSheetId="0">'район'!$A$1:$F$699</definedName>
  </definedNames>
  <calcPr fullCalcOnLoad="1" refMode="R1C1"/>
</workbook>
</file>

<file path=xl/sharedStrings.xml><?xml version="1.0" encoding="utf-8"?>
<sst xmlns="http://schemas.openxmlformats.org/spreadsheetml/2006/main" count="2900" uniqueCount="561">
  <si>
    <t>Непрограммное направление расходов</t>
  </si>
  <si>
    <t>9900000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</si>
  <si>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</si>
  <si>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9905120</t>
  </si>
  <si>
    <t>Закупка товаров, работ, услуг в целях капитального ремонта государственного имущества</t>
  </si>
  <si>
    <t>Бюджетные инвестиции в объекты капитального строительства собственности муниципальных образований</t>
  </si>
  <si>
    <t>1020102</t>
  </si>
  <si>
    <t>Ведомственная целевая программа "Финансовая поддержка МУП "Парабельская ЦРА №26" 2014-2016 годы"</t>
  </si>
  <si>
    <t>7951600</t>
  </si>
  <si>
    <t>Национальная безопасность и 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</si>
  <si>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</si>
  <si>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</si>
  <si>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</si>
  <si>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Резервные фонды </t>
  </si>
  <si>
    <t>Возмещение части процентной ставки по долгосрочным , среднесрочным и краткосрочным кредитам, взятыми малыми формами хозяйствования</t>
  </si>
  <si>
    <t>0615055</t>
  </si>
  <si>
    <t>Государственная программа "Развитие промышленного использования возобновляемых природных ресурсов Томской области"</t>
  </si>
  <si>
    <t>1600000</t>
  </si>
  <si>
    <t>Подпрограмма "Развитие рыбохозяйственного комплекса Томской области"</t>
  </si>
  <si>
    <t>1610000</t>
  </si>
  <si>
    <t>Реализация мероприятий по развитию рыбохозяйственного комплекса</t>
  </si>
  <si>
    <t>1618015</t>
  </si>
  <si>
    <t>в том числе за счет  акцизов:</t>
  </si>
  <si>
    <t xml:space="preserve"> на содержание дорог</t>
  </si>
  <si>
    <t>Капитальный ремонт и ремонт автомобильных дорог общего пользования населенных пунктов и межселенных дорог</t>
  </si>
  <si>
    <t>3150214</t>
  </si>
  <si>
    <t>Другие вопросы в области национальной экономики</t>
  </si>
  <si>
    <t>0412</t>
  </si>
  <si>
    <t>Подпрограмма "Развитие малого и среднего предпринимательства в Томской области"</t>
  </si>
  <si>
    <t>0310000</t>
  </si>
  <si>
    <t>Софинансирование расходов из федерального бюджета на реализацию основных мероприятий "Развитие молодежного предпринимательства"</t>
  </si>
  <si>
    <t>0315064</t>
  </si>
  <si>
    <t>Софинансирование расходов на реализацию мероприятий муниципальных программ развития субъектов малого и среднего предпринимательства</t>
  </si>
  <si>
    <t>0318105</t>
  </si>
  <si>
    <t>Софинансирование расходов на создание, развитие и обеспечение деятельности муниципальных центров поддержки предпринимательства, предусмотренных в муниципальных программах развития субъектов малого и среднего предпринимательства</t>
  </si>
  <si>
    <t>0318606</t>
  </si>
  <si>
    <t>Муниципальная программа «Развитие малого и среднего предпринимательства Парабельского района на 2013-2017г.г.»</t>
  </si>
  <si>
    <t>7950300</t>
  </si>
  <si>
    <t>9908099</t>
  </si>
  <si>
    <t>Государственная программа "Повышение энергоэффективности в Томской области"</t>
  </si>
  <si>
    <t>1700000</t>
  </si>
  <si>
    <t>Подпрограмма "Повышение уровня развития газоснабжения и газификации Томской области на 2015-2020 годы"</t>
  </si>
  <si>
    <t>1730000</t>
  </si>
  <si>
    <t>Приобретение подводящих сетей и сооружений (газовая котельная) к детскому саду на 145 мест в с.Парабель, ул.Парковая, 2</t>
  </si>
  <si>
    <t>1738309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</si>
  <si>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</si>
  <si>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</si>
  <si>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Государственная программа "Развитие коммунальной и коммуникационной инфраструктуры в Томской области"</t>
  </si>
  <si>
    <t>1900000</t>
  </si>
  <si>
    <t>Подпрограмма "Развитие и модернизация коммунальной тинфраструктуры Томской области"</t>
  </si>
  <si>
    <t>1910000</t>
  </si>
  <si>
    <t>Приобретение подводящих сетей и сооружений (водоснабжение) к детскому саду на 145 мест в с.Парабель, ул.Парковая,2</t>
  </si>
  <si>
    <t>1918109</t>
  </si>
  <si>
    <t>Муниципальная программа "Комплексное развитие  систем коммунальной инфраструктуры Парабельского сельского поселения на 2013-2015 гг и на период до 2020 года"</t>
  </si>
  <si>
    <t>7950107</t>
  </si>
  <si>
    <t>Муниципальная программа «Газификация Парабельского района на период 2013-2015 годы»</t>
  </si>
  <si>
    <t>7950600</t>
  </si>
  <si>
    <t>Подпрограмма "Устойчивое развитие сельских территорий Томской области до 2020 года"</t>
  </si>
  <si>
    <t>0620000</t>
  </si>
  <si>
    <t>Субсидии на улучшение жилищных условий граждан, проживающих в сельской местности, ФБ</t>
  </si>
  <si>
    <t>0625018</t>
  </si>
  <si>
    <t>Субсидии на улучшение жилищных условий граждан, проживающих в сельской местности,ОБ</t>
  </si>
  <si>
    <t>0628405</t>
  </si>
  <si>
    <t>Подпрограмма "Обеспечение жильем молодых семей"</t>
  </si>
  <si>
    <t>1310000</t>
  </si>
  <si>
    <t>Основное мероприятие "Улучшение жилищных условий молодых семей Томской области"</t>
  </si>
  <si>
    <t>1315020</t>
  </si>
  <si>
    <t>Улучшение жилищных условий молодых семей Томской области</t>
  </si>
  <si>
    <t>1318013</t>
  </si>
  <si>
    <t>Мероприятия подпрограммы "Обеспечение жильем молодых семей" федеральной целевой программы "Жилище" на 2011 - 2015 годы;</t>
  </si>
  <si>
    <t>9905020</t>
  </si>
  <si>
    <t>Подпрограмма "Развитие внутреннего и въездного туризма на территории Томской области"</t>
  </si>
  <si>
    <t>1020000</t>
  </si>
  <si>
    <t>Субсидия на софинансирование реализации проектов, отобранных по итогам проведения конкурса проектов в рамках реализации ГП "Развитие культуры и туризма в Томской области"</t>
  </si>
  <si>
    <t>1028209</t>
  </si>
  <si>
    <t>Резервные фонды исполнительного органа государственной власти субъектов Российской Федерации</t>
  </si>
  <si>
    <t>9900200</t>
  </si>
  <si>
    <t>Подпрограмма "Укрепление единства российской нации и этнокультурное развитие народов России"</t>
  </si>
  <si>
    <t>1015091</t>
  </si>
  <si>
    <t>Основное мероприятие "Комплектование книжных фондов библиотек муниципальных образований Томской области"</t>
  </si>
  <si>
    <t>1015144</t>
  </si>
  <si>
    <t>Основное мероприятие "Подключение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оцифровки"</t>
  </si>
  <si>
    <t>1015146</t>
  </si>
  <si>
    <t>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в Томской области" в части повышения заработной платы работников муниципальных образовательных организаций, занимающих должности врачей, а также среднего медицинского персонала</t>
  </si>
  <si>
    <t>0916007</t>
  </si>
  <si>
    <t>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</si>
  <si>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0916011</t>
  </si>
  <si>
    <t>Основное мероприятие "Обучение работников образовательных организаций, реализующих программы дошкольного образования в Томской области"</t>
  </si>
  <si>
    <t>0928500</t>
  </si>
  <si>
    <t>Обучение работников образовательных организаций, реализующих программу дошкольного образования в Томской области</t>
  </si>
  <si>
    <t>0928506</t>
  </si>
  <si>
    <t>Ведомственная целевая программа "Дошкольник" на 2014-2016 годы</t>
  </si>
  <si>
    <t>7951700</t>
  </si>
  <si>
    <t>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</si>
  <si>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0916013</t>
  </si>
  <si>
    <t>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</si>
  <si>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0916020</t>
  </si>
  <si>
    <t>Ежемесячная стипендия Губернатора Томской области лучшим учителям областных государственных и муниципальных образовательных организаций Томской области</t>
  </si>
  <si>
    <t>0916307</t>
  </si>
  <si>
    <t>Субсидия на реализацию ГП "Развитие образования в Томской области" (Создание в общеобразовательных организациях Томской области, расположенных в сельской местности, условий для занятия физической культурой и спортом)</t>
  </si>
  <si>
    <t>0925097</t>
  </si>
  <si>
    <t>Основное мероприятие "Создание в общеобразовательных организациях Томской области, расположенных в сельской местности, условий для занятий физической культурой и спортом"</t>
  </si>
  <si>
    <t>0928000</t>
  </si>
  <si>
    <t>Создание в общеобразовательных организациях Томской области, расположенных в сельской местности, условий для занятий физической культурой и спортом</t>
  </si>
  <si>
    <t>0928016</t>
  </si>
  <si>
    <t>Приобретение товаров, работ, услуг в пользу граждан</t>
  </si>
  <si>
    <t>323</t>
  </si>
  <si>
    <t>Разработка проектно-сметной документации для строительства общеобразовательных учреждений</t>
  </si>
  <si>
    <t>9906599</t>
  </si>
  <si>
    <t>Расходы, связанные с выполнением других обязательств государства</t>
  </si>
  <si>
    <t>в том числе:</t>
  </si>
  <si>
    <t>Расходы на казначейство, "БАРС. Web-бюджетная отчетность", Гос.финансы</t>
  </si>
  <si>
    <t>Строительство дорог</t>
  </si>
  <si>
    <t>3150215</t>
  </si>
  <si>
    <t>Поддержка жилищного хозяйства</t>
  </si>
  <si>
    <t>3900000</t>
  </si>
  <si>
    <t>Капитальный ремонт государственного жилищного фонда субъектов Российской Федерации и муниципального жилищного фонда</t>
  </si>
  <si>
    <t>3900200</t>
  </si>
  <si>
    <t>Благоустройство</t>
  </si>
  <si>
    <t>0503</t>
  </si>
  <si>
    <t>6000500</t>
  </si>
  <si>
    <t>Муниципальная программа "Содействие занятости населения Парабельского района на 2013-2015 г.г."</t>
  </si>
  <si>
    <t>7951200</t>
  </si>
  <si>
    <t>Оказание помощи отдельным категориям граждан из числа ветеранов Великой Отечественной войны и вдов участников войны в ремонте жилых помещений</t>
  </si>
  <si>
    <t>5205800</t>
  </si>
  <si>
    <t xml:space="preserve">УТОЧНЕННАЯ СВОДНАЯ БЮДЖЕТНАЯ РОСПИСЬ </t>
  </si>
  <si>
    <t>НА  2015 ГОД (по состоянию на 01.01.2016)</t>
  </si>
  <si>
    <t>Осуществление переданных отдельных государственных полномочий по регистрации коллективных договоров</t>
  </si>
  <si>
    <t>Государственная программа "Развитие сельского хозяйства и регулируемых рынков в Томской области"</t>
  </si>
  <si>
    <t>0600000</t>
  </si>
  <si>
    <t>Подпрограмма "Развитие сельскохозяйственного производства в Томской области"</t>
  </si>
  <si>
    <t>0610000</t>
  </si>
  <si>
    <t>Основное мероприятие "Развитие малых форм хозяйствования"</t>
  </si>
  <si>
    <t>0618200</t>
  </si>
  <si>
    <t>Осуществление отдельных государственных полномочий по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</t>
  </si>
  <si>
    <t>Осуществление отдельных государственных полномочий по поддержке сельскохозяйственного производства (поддержка малых форм хозяйствования)</t>
  </si>
  <si>
    <t>Осуществление отдельных государственных полномочий по поддержке сельскохозяйственного производства, в том числе на осуществление управленческих функций органами местного самоуправления</t>
  </si>
  <si>
    <t>Государственная программа "Развитие транспортной системы в Томской области"</t>
  </si>
  <si>
    <t>1800000</t>
  </si>
  <si>
    <t>Подпрограмма "Сохранение и развитие автомобильных дорог Томской области"</t>
  </si>
  <si>
    <t>1820000</t>
  </si>
  <si>
    <t>Основное мероприятие "Финансовое обеспечение дорожной деятельности"</t>
  </si>
  <si>
    <t>Государственная программа "Развитие молодежной политики, физической культуры и спорта в Томской области"</t>
  </si>
  <si>
    <t>0800000</t>
  </si>
  <si>
    <t>Государственная программа "Развитие образования в Томской области"</t>
  </si>
  <si>
    <t>Подпрограмма "Развитие дошкольного, общего и дополнительного образования в Томской области"</t>
  </si>
  <si>
    <t>0910000</t>
  </si>
  <si>
    <t>Ведомственная целевая программа "Обеспечение государственных гарантий реализации прав на получение общедоступного, бесплатного и качественного дошкольного, начального общего, основного общего, среднего общего образования, содействие развитию дошкольного, начального общего, основного общего, среднего общего образования и форм предоставления услуг  по  присмотру и уходу за детьми дошкольного возраста"</t>
  </si>
  <si>
    <t>0916000</t>
  </si>
  <si>
    <t>Стимулирующие выплаты в муниципальных организациях дополнительного образования Томской области</t>
  </si>
  <si>
    <t>Ведомственная целевая программа "Создание условий для развития кадрового потенциала в Томской области в сфере культуры и архивного дела"</t>
  </si>
  <si>
    <t>1016500</t>
  </si>
  <si>
    <t>Достижение целевых показателей по плану мероприятий ("дорожной карте") "Изменения в сфере образования в Томской области", в части повышения заработной платы педагогических работников муниципальных организаций дополнительного образования</t>
  </si>
  <si>
    <t>Ведомственная целевая программа "Развитие профессионального искусства и народного творчества"</t>
  </si>
  <si>
    <t>1016400</t>
  </si>
  <si>
    <t>Оплата труда руководителей и специалистов муниципальных учреждений культуры и искусства в части выплат надбавок и доплат к тарифной ставке (должностному окладу)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</si>
  <si>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</si>
  <si>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Осуществление отдельных государственных полномочий по обеспечению предоставления  бесплатной методической, психолого-педагогической, диагностической и консультативной помощи, в том числе в дошкольных 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</si>
  <si>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Ведомственная целевая программа "Обеспечение дополнительного профессионального образования в областных государственных образовательных организациях и содействие развитию кадрового потенциала в системе общего и дополнительного образования детей Томской области"</t>
  </si>
  <si>
    <t>0916300</t>
  </si>
  <si>
    <t>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</si>
  <si>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Подпрограмма "Развитие инфраструктуры дошкольного, общего и дополнительного образования в Томской области"</t>
  </si>
  <si>
    <t>Основное мероприятие "Создание дополнительных мест во вновь построенных (реконструированных) объектах образовательных организаций"</t>
  </si>
  <si>
    <t>0928300</t>
  </si>
  <si>
    <t>Создание дополнительных мест во вновь построенных (реконструированных) объектах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</si>
  <si>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</si>
  <si>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Частичная оплата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</t>
  </si>
  <si>
    <t>Стимулирующие выплаты за высокие результаты и качество выполняемых работ в муниципальных общеобразовательных организациях</t>
  </si>
  <si>
    <t>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</si>
  <si>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Подпрограмма "Защита прав детей-сирот"</t>
  </si>
  <si>
    <t>1220000</t>
  </si>
  <si>
    <t>1226200</t>
  </si>
  <si>
    <t>Подпрограмма "Развитие системы отдыха и оздоровления детей"</t>
  </si>
  <si>
    <t>1230000</t>
  </si>
  <si>
    <t>Основное мероприятие "Повышение качества услуг в сфере отдыха и оздоровления детей"</t>
  </si>
  <si>
    <t>1238100</t>
  </si>
  <si>
    <t>Государственная программа "Социальная поддержка населения Томской области"</t>
  </si>
  <si>
    <t>1100000</t>
  </si>
  <si>
    <t>Подпрограмма "Развитие мер социальной поддержки отдельных категорий граждан"</t>
  </si>
  <si>
    <t>1110000</t>
  </si>
  <si>
    <t>Ведомственная целевая программа "Исполнение принятых обязательств по социальной поддержке отдельных категорий граждан за счет средств областного бюджета"</t>
  </si>
  <si>
    <t>1116000</t>
  </si>
  <si>
    <t>Организация и осуществление деятельности по опеке и попечительству в соответствии с Законом Томской области от 28 декабря 2007 года № 298-ОЗ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в Томской области"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</si>
  <si>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 за счет средств областного бюджета</t>
  </si>
  <si>
    <t>1228000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</si>
  <si>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</si>
  <si>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</si>
  <si>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</si>
  <si>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Резервные фонды</t>
  </si>
  <si>
    <t>0700000</t>
  </si>
  <si>
    <t>Резервные фонды местных администраций</t>
  </si>
  <si>
    <t>Мобилизационная и вневойсковая подготовка</t>
  </si>
  <si>
    <t>Государственная программа "Эффективное управление региональными финансами и совершенствование межбюджетных отношений в Томской области"</t>
  </si>
  <si>
    <t>2100000</t>
  </si>
  <si>
    <t>Подпрограмма "Совершенствование межбюджетных отношений в Томской области"</t>
  </si>
  <si>
    <t>2120000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</si>
  <si>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</si>
  <si>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Основное мероприятие "Финансовое обеспечение дорожной деятельности в рамках подпрограммы "Дорожное хозяйство" государственной программы Российской Федерации "Развитие транспортной системы"</t>
  </si>
  <si>
    <t>Жилищное хозяйство</t>
  </si>
  <si>
    <t>Подпрограмма "Обеспечение доступности и комфортности жилища, формирование качественной жилой среды"</t>
  </si>
  <si>
    <t>1340000</t>
  </si>
  <si>
    <t>Ведомственная целевая программа "Создание условий для управления многоквартирными домами в муниципальных образованиях Томской области"</t>
  </si>
  <si>
    <t>Создание условий для управления многоквартирными домами в муниципальных образованиях Томской области</t>
  </si>
  <si>
    <t>1346214</t>
  </si>
  <si>
    <t>Ведомственная целевая программа "Оказание содействия отдельным муниципальным образованиям Томской области по обеспечению соблюдения баланса экономических интересов потребителей и поставщиков топливно-энергетических ресурсов"</t>
  </si>
  <si>
    <t>0426300</t>
  </si>
  <si>
    <t>Компенсация местным бюджетам расходов по организации электроснабжения от дизельных электростанций</t>
  </si>
  <si>
    <t>Компенсация местным бюджетам расходов по организации теплоснабжения теплоснабжающими организациями, использующими в качестве топлива нефть или мазут</t>
  </si>
  <si>
    <t>Поддержка коммунального хозяйства</t>
  </si>
  <si>
    <t>3910000</t>
  </si>
  <si>
    <t>Мероприятия в области коммунального хозяйства</t>
  </si>
  <si>
    <t>3910500</t>
  </si>
  <si>
    <t>Иные межбюджетные трансферты на передачу полномочий по утилизации и  переработке бытовых и промышленных отходов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</si>
  <si>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</si>
  <si>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</si>
  <si>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 xml:space="preserve">Физическая культура </t>
  </si>
  <si>
    <t>Подпрограмма "Развитие физической культуры и массового спорта"</t>
  </si>
  <si>
    <t>0810000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</si>
  <si>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</si>
  <si>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0816000</t>
  </si>
  <si>
    <t>Обеспечение условий для развития физической культуры и массового спорта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</si>
  <si>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</si>
  <si>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</si>
  <si>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</si>
  <si>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</si>
  <si>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</si>
  <si>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</si>
  <si>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</si>
  <si>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</si>
  <si>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</si>
  <si>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</si>
  <si>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5160000</t>
  </si>
  <si>
    <t xml:space="preserve">Выравнивание бюджетной обеспеченности поселений из районного фонда финансовой поддержки </t>
  </si>
  <si>
    <t>Ведомственная целевая программа "Создание условий для обеспечения равных финансовых возможностей  муниципальных образований по решению вопросов местного значения"</t>
  </si>
  <si>
    <t>2126200</t>
  </si>
  <si>
    <t>Осуществление отдельных государственных полномочий по расчету и предоставлению дотаций поселениям Томской области за счет средств областного бюджета</t>
  </si>
  <si>
    <t>Прочие межбюджетные трансферты бюджетам субъектов Российской Федерации и муниципальных образований общего характера</t>
  </si>
  <si>
    <t>Иные безвозмездные и безвозвратные перечисления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</si>
  <si>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</si>
  <si>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Муниципальная программа «Развитие малых форм хозяйствования в Парабельском районе на 2012-2015 годы»</t>
  </si>
  <si>
    <t>Ведомственная целевая программа «Финансовая поддержка Парабельского МУАТП на 2014-2016 годы"</t>
  </si>
  <si>
    <t>Муниципальная программа "Обеспечение жильем молодых семей на территории Парабельского района" на 2011-2015 годы</t>
  </si>
  <si>
    <t>Муниципальная программа "Устойчивое развитие Парабельского района Томской области на 2014-2017 годы и на период до 2020 года"</t>
  </si>
  <si>
    <t>Иные выплаты населению</t>
  </si>
  <si>
    <t>360</t>
  </si>
  <si>
    <t>Муниципальная программа «Развитие физической  культуры,  спорта и формирования здорового образа жизни населения Парабельского района на 2011 – 2015 годы»</t>
  </si>
  <si>
    <t>Образование</t>
  </si>
  <si>
    <t>Культура</t>
  </si>
  <si>
    <t>Социальная политика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</si>
  <si>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</si>
  <si>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</si>
  <si>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</si>
  <si>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экономика</t>
  </si>
  <si>
    <t>Дошкольное образование</t>
  </si>
  <si>
    <t>Общее образование</t>
  </si>
  <si>
    <t>Другие вопросы в области образования</t>
  </si>
  <si>
    <t>Социальное обеспечение населения</t>
  </si>
  <si>
    <t>905</t>
  </si>
  <si>
    <t>906</t>
  </si>
  <si>
    <t>902</t>
  </si>
  <si>
    <t>901</t>
  </si>
  <si>
    <t>Центральный аппарат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</si>
  <si>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</si>
  <si>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</si>
  <si>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</si>
  <si>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Молодежная политика и оздоровление детей</t>
  </si>
  <si>
    <t xml:space="preserve">Образование </t>
  </si>
  <si>
    <t>Целевые программы муниципальных образований</t>
  </si>
  <si>
    <t>7950000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</si>
  <si>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</si>
  <si>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</si>
  <si>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</si>
  <si>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Обеспечение деятельности подведомственных учреждений</t>
  </si>
  <si>
    <t>Учреждения по внешкольной работе с детьми</t>
  </si>
  <si>
    <t>4230000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</si>
  <si>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</si>
  <si>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</si>
  <si>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</si>
  <si>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4400000</t>
  </si>
  <si>
    <t>4410000</t>
  </si>
  <si>
    <t>4420000</t>
  </si>
  <si>
    <t>4520000</t>
  </si>
  <si>
    <t>Детские дошкольные учреждения</t>
  </si>
  <si>
    <t>4200000</t>
  </si>
  <si>
    <t xml:space="preserve">Мероприятия по проведению оздоровительной кампании детей </t>
  </si>
  <si>
    <t xml:space="preserve">Оздоровление детей </t>
  </si>
  <si>
    <t>4210000</t>
  </si>
  <si>
    <t>4320000</t>
  </si>
  <si>
    <t>Сельское хозяйство и рыболовство</t>
  </si>
  <si>
    <t>3150000</t>
  </si>
  <si>
    <t>Дорожное хозяйство</t>
  </si>
  <si>
    <t>0100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</si>
  <si>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</si>
  <si>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</si>
  <si>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</si>
  <si>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</si>
  <si>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0020400</t>
  </si>
  <si>
    <t>0920300</t>
  </si>
  <si>
    <t>0200</t>
  </si>
  <si>
    <t>0204</t>
  </si>
  <si>
    <t>Мероприятия по обеспечению  мобилизационной готовности экономики</t>
  </si>
  <si>
    <t>2090100</t>
  </si>
  <si>
    <t>0400</t>
  </si>
  <si>
    <t>0409</t>
  </si>
  <si>
    <t>Поддержка дорожного хозяйства</t>
  </si>
  <si>
    <t>3150200</t>
  </si>
  <si>
    <t>0700</t>
  </si>
  <si>
    <t>0707</t>
  </si>
  <si>
    <t>1000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</si>
  <si>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</si>
  <si>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</si>
  <si>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</si>
  <si>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0103</t>
  </si>
  <si>
    <t>0702</t>
  </si>
  <si>
    <t>4239900</t>
  </si>
  <si>
    <t>0800</t>
  </si>
  <si>
    <t>0801</t>
  </si>
  <si>
    <t>4409900</t>
  </si>
  <si>
    <t>4419900</t>
  </si>
  <si>
    <t>4429900</t>
  </si>
  <si>
    <t>4529900</t>
  </si>
  <si>
    <t>0701</t>
  </si>
  <si>
    <t>0709</t>
  </si>
  <si>
    <t>Школы - детские сады, школы начальные, неполные средние и средние</t>
  </si>
  <si>
    <t>4219900</t>
  </si>
  <si>
    <t>4320200</t>
  </si>
  <si>
    <t>1004</t>
  </si>
  <si>
    <t>0405</t>
  </si>
  <si>
    <t>1100</t>
  </si>
  <si>
    <t>4209900</t>
  </si>
  <si>
    <t>Охрана семьи и детства</t>
  </si>
  <si>
    <t>0408</t>
  </si>
  <si>
    <t>Транспорт</t>
  </si>
  <si>
    <t>0102</t>
  </si>
  <si>
    <t>0020300</t>
  </si>
  <si>
    <t>Глава муниципального образования</t>
  </si>
  <si>
    <t>КФСР</t>
  </si>
  <si>
    <t>КЦСР</t>
  </si>
  <si>
    <t>КВР</t>
  </si>
  <si>
    <t>Коммунальное хозяйство</t>
  </si>
  <si>
    <t>0500</t>
  </si>
  <si>
    <t>0502</t>
  </si>
  <si>
    <t>(тыс.руб.)</t>
  </si>
  <si>
    <t>_______________________Т.М. Шибаева</t>
  </si>
  <si>
    <t>Сумма на текущий финансовый год</t>
  </si>
  <si>
    <t>0113</t>
  </si>
  <si>
    <t xml:space="preserve">Другие вопросы в области культуры, кинематографии </t>
  </si>
  <si>
    <t>0804</t>
  </si>
  <si>
    <t>Организация отдыха детей в каникулярное время</t>
  </si>
  <si>
    <t>7950700</t>
  </si>
  <si>
    <t>7951100</t>
  </si>
  <si>
    <t xml:space="preserve">Муниципальное казенное учреждение Администрация Парабельского района </t>
  </si>
  <si>
    <t>121</t>
  </si>
  <si>
    <t>122</t>
  </si>
  <si>
    <t>244</t>
  </si>
  <si>
    <t>611</t>
  </si>
  <si>
    <t>Субсидии бюджетным учреждениям на иные цели</t>
  </si>
  <si>
    <t>612</t>
  </si>
  <si>
    <t xml:space="preserve">Культура, кинематография </t>
  </si>
  <si>
    <t>Учреждения культуры и мероприятия в сфере культуры и кинематографии</t>
  </si>
  <si>
    <t>111</t>
  </si>
  <si>
    <t>112</t>
  </si>
  <si>
    <t>Муниципальное казенное учреждение Отдел образования Администрации Парабельского района</t>
  </si>
  <si>
    <t>7951300</t>
  </si>
  <si>
    <t>Руководитель МКУ ОУФ-ФО администрации Парабельского района Томской области</t>
  </si>
  <si>
    <t>Наименование показателей</t>
  </si>
  <si>
    <t>Функционирование высшего должностного лица субъекта Российской Федерации и муниципального образования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</si>
  <si>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</si>
  <si>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</si>
  <si>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</si>
  <si>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</si>
  <si>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</si>
  <si>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</si>
  <si>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Ведомственная целевая программа "Обеспечение предоставления архивных услуг архивными учреждениями Томской области"</t>
  </si>
  <si>
    <t>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</si>
  <si>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Ведомственная целевая программа "Реализация в муниципальных образованиях Томской области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маршрутам"</t>
  </si>
  <si>
    <t>Ведомственная целевая программа "Организация работы по профилактике семейного неблагополучия"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</si>
  <si>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</si>
  <si>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Ведомственная целевая программа "Организация работы по развитию форм жизнеустройства детей-сирот и детей, оставшихся без попечения родителей"</t>
  </si>
  <si>
    <t>0029900</t>
  </si>
  <si>
    <t xml:space="preserve">Реализация политики в области приватизации и управления  муниципальной  собственностью </t>
  </si>
  <si>
    <t>0900000</t>
  </si>
  <si>
    <t xml:space="preserve">Оценка недвижимости, признание прав и регулирование отношений по  муниципальной  собственности  </t>
  </si>
  <si>
    <t>0900300</t>
  </si>
  <si>
    <t>810</t>
  </si>
  <si>
    <t>7950200</t>
  </si>
  <si>
    <t>7950400</t>
  </si>
  <si>
    <t>Дорожное хозяйство (дорожные фонды)</t>
  </si>
  <si>
    <t>Дорожная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</si>
  <si>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3150212</t>
  </si>
  <si>
    <t>7950500</t>
  </si>
  <si>
    <t>Жилищно-коммунальное хозяйство</t>
  </si>
  <si>
    <t>7951400</t>
  </si>
  <si>
    <t>243</t>
  </si>
  <si>
    <t>Субсидии гражданам на приобретение жилья</t>
  </si>
  <si>
    <t>322</t>
  </si>
  <si>
    <t>7951500</t>
  </si>
  <si>
    <t xml:space="preserve">Физическая культура  и спорт </t>
  </si>
  <si>
    <t>Массовый спорт</t>
  </si>
  <si>
    <t>1102</t>
  </si>
  <si>
    <t>7950800</t>
  </si>
  <si>
    <t>УТВЕРЖДАЮ</t>
  </si>
  <si>
    <t>Осуществление отдельных государственных полномочий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</t>
  </si>
  <si>
    <t>Пособия и компенсации гражданам и иные социальные выплаты, кроме публичных нормативных обязательств</t>
  </si>
  <si>
    <t>321</t>
  </si>
  <si>
    <t>Осуществление отдельных государственных полномочий по организации и осуществлению деятельности по опеке и попечительству в Томской области</t>
  </si>
  <si>
    <t>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</si>
  <si>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"_____"_____________________20_____г.</t>
  </si>
  <si>
    <t xml:space="preserve"> БЮДЖЕТА ПАРАБЕЛЬСКОГО РАЙОНА</t>
  </si>
  <si>
    <t>Раздел I. Бюджетные ассигнования по расходам районного бюджета</t>
  </si>
  <si>
    <t>Код по бюджетной классификации</t>
  </si>
  <si>
    <t>Сумма на год</t>
  </si>
  <si>
    <t xml:space="preserve">главного распорядителя </t>
  </si>
  <si>
    <t>ВСЕГО</t>
  </si>
  <si>
    <t>МКУ ОУФ - ФО администрации Парабельского района Томской области</t>
  </si>
  <si>
    <t>Муниципальное казенное учреждение Отдел культуры Администрации Парабельского района</t>
  </si>
  <si>
    <t>0111</t>
  </si>
  <si>
    <t>0700500</t>
  </si>
  <si>
    <t>Резервные средства</t>
  </si>
  <si>
    <t>870</t>
  </si>
  <si>
    <t>Иные межбюджетные трансферты</t>
  </si>
  <si>
    <t>540</t>
  </si>
  <si>
    <t>0203</t>
  </si>
  <si>
    <t>Субвенции</t>
  </si>
  <si>
    <t>530</t>
  </si>
  <si>
    <t>0501</t>
  </si>
  <si>
    <t>3910509</t>
  </si>
  <si>
    <t>1101</t>
  </si>
  <si>
    <t>1301</t>
  </si>
  <si>
    <t>0650300</t>
  </si>
  <si>
    <t>Обслуживание  муниципального долга</t>
  </si>
  <si>
    <t>730</t>
  </si>
  <si>
    <t>1401</t>
  </si>
  <si>
    <t>5160130</t>
  </si>
  <si>
    <t xml:space="preserve">Дотации на выравнивание бюджетной обеспеченности </t>
  </si>
  <si>
    <t>1403</t>
  </si>
  <si>
    <t>Раздел II. Бюджетные ассигнования по источникам финансирования дефицита районного бюджета</t>
  </si>
  <si>
    <t>Увеличение прочих остатков денежных средств бюджета муниципального района</t>
  </si>
  <si>
    <t>902.01.05.0201.05.0000.510</t>
  </si>
  <si>
    <t>902.01.05.0201.05.0000.610</t>
  </si>
  <si>
    <t>Уменьшение прочих остатков денежных средств бюджета муниципального района</t>
  </si>
  <si>
    <t xml:space="preserve">Код источника финансирования    
дефицита районного бюджета по   
бюджетной классификации       
</t>
  </si>
  <si>
    <t>ИТОГО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</si>
  <si>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</si>
  <si>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</si>
  <si>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</si>
  <si>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</si>
  <si>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за счет доходов от платных услуг, оказываемых муниципальными казенными учреждениями</t>
  </si>
  <si>
    <t>4209990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</si>
  <si>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</si>
  <si>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</si>
  <si>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4219990</t>
  </si>
  <si>
    <t>Ежемесячная стипендия Губернатора Томской области молодым учителям областных государственных и муниципальных образовательных организаций Томской области</t>
  </si>
  <si>
    <r>
      <t>Муниципальная программа «Реализация молодежной политики на территории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Парабельского района на 2011- 2015 годы»</t>
    </r>
  </si>
  <si>
    <t>Пособия, компенсации, меры социальной поддержки по публичным нормативным обязательствам</t>
  </si>
  <si>
    <t>313</t>
  </si>
  <si>
    <t>Муниципальная программа «Сохранение и развитие культуры Парабельского района на 2011-2015 гг.»</t>
  </si>
  <si>
    <t>Достижение целевых показателей по плану мероприятий ("дорожной карте") "Изменения в сфере культуры, направленные на повышение её эффективности", в части повышения заработной платы работников культуры муниципальных учреждений культуры</t>
  </si>
  <si>
    <t>Осуществление отдельных государственных  полномочий 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</si>
  <si>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Муниципальная программа «Профилактика и противодействие террористической и экстремистской деятельности на территории муниципального образования «Парабельский район» на 2014 – 2016 годы»</t>
  </si>
  <si>
    <t>Субсидии юридическим лицам (кроме некоммерческих организаций), индивидуальным предпринимателям, физическим лицам</t>
  </si>
  <si>
    <t>Ведомственная целевая программа  "Развитие муниципальной службы в муниципальном образовании "Парабельский район" на 2014-2016 годы"</t>
  </si>
  <si>
    <t>7951800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</si>
  <si>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</si>
  <si>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511</t>
  </si>
  <si>
    <t xml:space="preserve">Уплата прочих налогов, сборов </t>
  </si>
  <si>
    <t>0326005</t>
  </si>
  <si>
    <t>0426105</t>
  </si>
  <si>
    <t>1016310</t>
  </si>
  <si>
    <t>1216026</t>
  </si>
  <si>
    <t>1328108</t>
  </si>
  <si>
    <t>2316024</t>
  </si>
  <si>
    <t>0107</t>
  </si>
  <si>
    <t>0200002</t>
  </si>
  <si>
    <t>0200003</t>
  </si>
  <si>
    <t>Уплата иных платежей</t>
  </si>
  <si>
    <t>853</t>
  </si>
  <si>
    <t>0526205</t>
  </si>
  <si>
    <t>0618205</t>
  </si>
  <si>
    <t>0618206</t>
  </si>
  <si>
    <t>0618207</t>
  </si>
  <si>
    <t>1825390</t>
  </si>
  <si>
    <t>0916012</t>
  </si>
  <si>
    <t>1016505</t>
  </si>
  <si>
    <t>1016405</t>
  </si>
  <si>
    <t>1016406</t>
  </si>
  <si>
    <t>0916008</t>
  </si>
  <si>
    <t>0916010</t>
  </si>
  <si>
    <t>0916309</t>
  </si>
  <si>
    <t>0928306</t>
  </si>
  <si>
    <t>0916015</t>
  </si>
  <si>
    <t>0916018</t>
  </si>
  <si>
    <t>0916019</t>
  </si>
  <si>
    <t>0916021</t>
  </si>
  <si>
    <t>0916308</t>
  </si>
  <si>
    <t>1226209</t>
  </si>
  <si>
    <t>1238107</t>
  </si>
  <si>
    <t>1116022</t>
  </si>
  <si>
    <t>1226213</t>
  </si>
  <si>
    <t>1228012</t>
  </si>
  <si>
    <t>1225260</t>
  </si>
  <si>
    <t>1226211</t>
  </si>
  <si>
    <t>1226212</t>
  </si>
  <si>
    <t>2125118</t>
  </si>
  <si>
    <t>1346200</t>
  </si>
  <si>
    <t>0426305</t>
  </si>
  <si>
    <t>0426306</t>
  </si>
  <si>
    <t>1116023</t>
  </si>
  <si>
    <t>1225082</t>
  </si>
  <si>
    <t>0816006</t>
  </si>
  <si>
    <t>2126219</t>
  </si>
  <si>
    <t>Государственная программа "Развитие предпринимательства в Томской области"</t>
  </si>
  <si>
    <t>0300000</t>
  </si>
  <si>
    <t>Подпрограмма "Развитие сферы общераспространенных полезных ископаемых"</t>
  </si>
  <si>
    <t>0320000</t>
  </si>
  <si>
    <t>Ведомственная целевая программа "Организация предоставления, переоформления и изъятия горных отводов для разработки месторождений и проявлений общераспространенных полезных ископаемых"</t>
  </si>
  <si>
    <t>0326000</t>
  </si>
  <si>
    <t>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</t>
  </si>
  <si>
    <t>Государственная программа "Совершенствование механизмов управления экономическим развитием Томской области"</t>
  </si>
  <si>
    <t>0400000</t>
  </si>
  <si>
    <t>Подпрограмма "Баланс экономических интересов потребителей и поставщиков на регулируемых рынках товаров и услуг"</t>
  </si>
  <si>
    <t>0420000</t>
  </si>
  <si>
    <t>0426100</t>
  </si>
  <si>
    <t>Государственная программа "Развитие культуры и туризма в Томской области"</t>
  </si>
  <si>
    <t>1000000</t>
  </si>
  <si>
    <t>Подпрограмма "Развитие культуры и архивного дела в Томской области"</t>
  </si>
  <si>
    <t>1010000</t>
  </si>
  <si>
    <t>1016300</t>
  </si>
  <si>
    <t>Государственная программа "Детство под защитой"</t>
  </si>
  <si>
    <t>1200000</t>
  </si>
  <si>
    <t>Подпрограмма "Сохранение для ребенка кровной семьи "</t>
  </si>
  <si>
    <t>1210000</t>
  </si>
  <si>
    <t>1216000</t>
  </si>
  <si>
    <t>Государственная программа "Обеспечение доступности жилья и улучшение качества жилищных условий населения Томской области "</t>
  </si>
  <si>
    <t>1300000</t>
  </si>
  <si>
    <t>Подпрограмма "Оказание государственной поддержки по улучшению жилищных условий отдельных категорий граждан"</t>
  </si>
  <si>
    <t>1320000</t>
  </si>
  <si>
    <t>Основное мероприятие "Осуществление мероприятий в рамках реализации подпрограммы "Выполнение государственных обязательств по обеспечению жильем категорий граждан, установленных федеральным законодательством "федеральной целевой программы "Жилище" на 2011-2015 годы, утвержденной постановлением Правительства РФ от 17.12.2010 №1050"</t>
  </si>
  <si>
    <t>1328100</t>
  </si>
  <si>
    <t>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</si>
  <si>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Государственная программа "Повышение эффективности регионального и муниципального управления"</t>
  </si>
  <si>
    <t>2300000</t>
  </si>
  <si>
    <t>Подпрограмма "Развитие местного самоуправления и муниципальной службы в Томской области"</t>
  </si>
  <si>
    <t>2310000</t>
  </si>
  <si>
    <t>Ведомственная целевая программа "Государственная поддержка развития местного самоуправления в Томской области"</t>
  </si>
  <si>
    <t>2316000</t>
  </si>
  <si>
    <t>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</si>
  <si>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Обеспечение проведения выборов и референдумов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</si>
  <si>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</si>
  <si>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</si>
  <si>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</si>
  <si>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</si>
  <si>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Муниципальная программа «Профилактика правонарушений  на территории Парабельского района Томской области на 2014-2016 годы»</t>
  </si>
  <si>
    <t>Государственная программа "Развитие рынка труда в Томской области"</t>
  </si>
  <si>
    <t>0500000</t>
  </si>
  <si>
    <t>Подпрограмма "Развитие институтов рынка труда"</t>
  </si>
  <si>
    <t>0520000</t>
  </si>
  <si>
    <t>Ведомственная целевая программа "Содействие развитию социального партнерства, улучшению условий и охраны труда в Томской области"</t>
  </si>
  <si>
    <t>0526200</t>
  </si>
  <si>
    <t>Судебная система</t>
  </si>
  <si>
    <t>0105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</si>
</sst>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?"/>
    <numFmt numFmtId="170" formatCode="#,##0.0"/>
  </numFmts>
  <fonts count="31">
    <font>
      <sz val="14"/>
      <name val="Times New Roman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.5"/>
      <color indexed="12"/>
      <name val="Times New Roman"/>
      <family val="0"/>
    </font>
    <font>
      <u val="single"/>
      <sz val="10.5"/>
      <color indexed="36"/>
      <name val="Times New Roman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i/>
      <sz val="12"/>
      <name val="Times New Roman CYR"/>
      <family val="1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49" fontId="4" fillId="0" borderId="10" xfId="0" applyNumberFormat="1" applyFont="1" applyBorder="1" applyAlignment="1">
      <alignment horizontal="left" vertical="center" wrapText="1"/>
    </xf>
    <xf numFmtId="167" fontId="3" fillId="0" borderId="10" xfId="0" applyNumberFormat="1" applyFont="1" applyBorder="1" applyAlignment="1">
      <alignment horizontal="right" vertical="center"/>
    </xf>
    <xf numFmtId="167" fontId="1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justify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24" borderId="10" xfId="0" applyFont="1" applyFill="1" applyBorder="1" applyAlignment="1">
      <alignment horizontal="justify" vertical="center" wrapText="1"/>
    </xf>
    <xf numFmtId="49" fontId="4" fillId="24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right" vertical="center"/>
    </xf>
    <xf numFmtId="167" fontId="4" fillId="0" borderId="10" xfId="0" applyNumberFormat="1" applyFont="1" applyFill="1" applyBorder="1" applyAlignment="1">
      <alignment horizontal="right" vertical="center"/>
    </xf>
    <xf numFmtId="167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7" fontId="3" fillId="24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justify" vertical="center"/>
    </xf>
    <xf numFmtId="167" fontId="1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justify" vertical="center"/>
    </xf>
    <xf numFmtId="49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/>
    </xf>
    <xf numFmtId="0" fontId="1" fillId="2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67" fontId="4" fillId="0" borderId="0" xfId="0" applyNumberFormat="1" applyFont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justify" vertical="center" wrapText="1"/>
    </xf>
    <xf numFmtId="0" fontId="1" fillId="24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29" fillId="0" borderId="10" xfId="0" applyFont="1" applyBorder="1" applyAlignment="1">
      <alignment horizontal="left" wrapText="1" indent="1"/>
    </xf>
    <xf numFmtId="49" fontId="30" fillId="0" borderId="10" xfId="0" applyNumberFormat="1" applyFont="1" applyFill="1" applyBorder="1" applyAlignment="1">
      <alignment horizontal="center" vertical="center"/>
    </xf>
    <xf numFmtId="167" fontId="30" fillId="0" borderId="10" xfId="0" applyNumberFormat="1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67" fontId="1" fillId="24" borderId="10" xfId="0" applyNumberFormat="1" applyFont="1" applyFill="1" applyBorder="1" applyAlignment="1">
      <alignment horizontal="right" vertical="center" wrapText="1"/>
    </xf>
    <xf numFmtId="0" fontId="30" fillId="0" borderId="10" xfId="0" applyFont="1" applyBorder="1" applyAlignment="1">
      <alignment horizontal="left" vertical="center" wrapText="1" indent="1"/>
    </xf>
    <xf numFmtId="49" fontId="3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3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36"/>
  <sheetViews>
    <sheetView tabSelected="1" zoomScale="75" zoomScaleNormal="75" workbookViewId="0" topLeftCell="A682">
      <selection activeCell="A698" sqref="A698"/>
    </sheetView>
  </sheetViews>
  <sheetFormatPr defaultColWidth="8.88671875" defaultRowHeight="18.75"/>
  <cols>
    <col min="1" max="1" width="41.5546875" style="1" customWidth="1"/>
    <col min="2" max="2" width="7.77734375" style="1" customWidth="1"/>
    <col min="3" max="3" width="7.4453125" style="1" customWidth="1"/>
    <col min="4" max="4" width="8.88671875" style="1" customWidth="1"/>
    <col min="5" max="5" width="5.21484375" style="1" customWidth="1"/>
    <col min="6" max="6" width="11.10546875" style="1" customWidth="1"/>
    <col min="7" max="16384" width="8.88671875" style="1" customWidth="1"/>
  </cols>
  <sheetData>
    <row r="1" spans="2:6" ht="25.5" customHeight="1">
      <c r="B1" s="88" t="s">
        <v>401</v>
      </c>
      <c r="C1" s="88"/>
      <c r="D1" s="88"/>
      <c r="E1" s="89"/>
      <c r="F1" s="89"/>
    </row>
    <row r="2" spans="2:6" ht="35.25" customHeight="1">
      <c r="B2" s="90" t="s">
        <v>364</v>
      </c>
      <c r="C2" s="88"/>
      <c r="D2" s="88"/>
      <c r="E2" s="89"/>
      <c r="F2" s="89"/>
    </row>
    <row r="3" spans="2:6" ht="28.5" customHeight="1">
      <c r="B3" s="17" t="s">
        <v>343</v>
      </c>
      <c r="C3" s="17"/>
      <c r="D3" s="18"/>
      <c r="E3" s="16"/>
      <c r="F3" s="16"/>
    </row>
    <row r="4" spans="2:6" ht="28.5" customHeight="1">
      <c r="B4" s="17" t="s">
        <v>407</v>
      </c>
      <c r="C4" s="17"/>
      <c r="D4" s="18"/>
      <c r="E4" s="16"/>
      <c r="F4" s="16"/>
    </row>
    <row r="5" spans="3:6" ht="15.75" customHeight="1">
      <c r="C5" s="2"/>
      <c r="D5" s="2"/>
      <c r="E5" s="2"/>
      <c r="F5" s="2"/>
    </row>
    <row r="6" spans="1:8" ht="27" customHeight="1">
      <c r="A6" s="91" t="s">
        <v>125</v>
      </c>
      <c r="B6" s="92"/>
      <c r="C6" s="92"/>
      <c r="D6" s="92"/>
      <c r="E6" s="92"/>
      <c r="F6" s="92"/>
      <c r="G6" s="19"/>
      <c r="H6" s="19"/>
    </row>
    <row r="7" spans="1:8" ht="21.75" customHeight="1">
      <c r="A7" s="91" t="s">
        <v>408</v>
      </c>
      <c r="B7" s="92"/>
      <c r="C7" s="92"/>
      <c r="D7" s="92"/>
      <c r="E7" s="92"/>
      <c r="F7" s="92"/>
      <c r="G7" s="19"/>
      <c r="H7" s="19"/>
    </row>
    <row r="8" spans="1:6" ht="27" customHeight="1">
      <c r="A8" s="91" t="s">
        <v>126</v>
      </c>
      <c r="B8" s="91"/>
      <c r="C8" s="91"/>
      <c r="D8" s="91"/>
      <c r="E8" s="91"/>
      <c r="F8" s="91"/>
    </row>
    <row r="9" spans="1:6" ht="24.75" customHeight="1">
      <c r="A9" s="87" t="s">
        <v>409</v>
      </c>
      <c r="B9" s="87"/>
      <c r="C9" s="87"/>
      <c r="D9" s="87"/>
      <c r="E9" s="87"/>
      <c r="F9" s="87"/>
    </row>
    <row r="10" spans="1:6" ht="20.25" customHeight="1">
      <c r="A10" s="12"/>
      <c r="B10" s="12"/>
      <c r="C10" s="12"/>
      <c r="D10" s="12"/>
      <c r="E10" s="12"/>
      <c r="F10" s="15" t="s">
        <v>342</v>
      </c>
    </row>
    <row r="11" spans="1:6" ht="33.75" customHeight="1">
      <c r="A11" s="94" t="s">
        <v>365</v>
      </c>
      <c r="B11" s="96" t="s">
        <v>410</v>
      </c>
      <c r="C11" s="97"/>
      <c r="D11" s="97"/>
      <c r="E11" s="98"/>
      <c r="F11" s="108" t="s">
        <v>411</v>
      </c>
    </row>
    <row r="12" spans="1:6" ht="52.5" customHeight="1">
      <c r="A12" s="95"/>
      <c r="B12" s="13" t="s">
        <v>412</v>
      </c>
      <c r="C12" s="13" t="s">
        <v>336</v>
      </c>
      <c r="D12" s="13" t="s">
        <v>337</v>
      </c>
      <c r="E12" s="13" t="s">
        <v>338</v>
      </c>
      <c r="F12" s="86"/>
    </row>
    <row r="13" spans="1:6" ht="24" customHeight="1">
      <c r="A13" s="8" t="s">
        <v>413</v>
      </c>
      <c r="B13" s="6"/>
      <c r="C13" s="34"/>
      <c r="D13" s="34"/>
      <c r="E13" s="34"/>
      <c r="F13" s="35">
        <f>SUM(F14,F254,F265,F358,F555)</f>
        <v>836671.9</v>
      </c>
    </row>
    <row r="14" spans="1:6" ht="38.25" customHeight="1">
      <c r="A14" s="8" t="s">
        <v>351</v>
      </c>
      <c r="B14" s="6" t="s">
        <v>260</v>
      </c>
      <c r="C14" s="7"/>
      <c r="D14" s="7"/>
      <c r="E14" s="7"/>
      <c r="F14" s="10">
        <f>F15+F126+F138+F249+F218+F224+F131+F195</f>
        <v>163331.7</v>
      </c>
    </row>
    <row r="15" spans="1:6" ht="18.75">
      <c r="A15" s="39" t="s">
        <v>249</v>
      </c>
      <c r="B15" s="7" t="s">
        <v>260</v>
      </c>
      <c r="C15" s="7" t="s">
        <v>291</v>
      </c>
      <c r="D15" s="7"/>
      <c r="E15" s="7"/>
      <c r="F15" s="11">
        <f>F27+F98+F16+F84+F20+F92+F80</f>
        <v>68812.1</v>
      </c>
    </row>
    <row r="16" spans="1:6" ht="47.25">
      <c r="A16" s="39" t="s">
        <v>366</v>
      </c>
      <c r="B16" s="7" t="s">
        <v>260</v>
      </c>
      <c r="C16" s="7" t="s">
        <v>333</v>
      </c>
      <c r="D16" s="7"/>
      <c r="E16" s="7"/>
      <c r="F16" s="11">
        <f>SUM(F17)</f>
        <v>2550</v>
      </c>
    </row>
    <row r="17" spans="1:6" ht="18.75">
      <c r="A17" s="39" t="s">
        <v>335</v>
      </c>
      <c r="B17" s="7" t="s">
        <v>260</v>
      </c>
      <c r="C17" s="7" t="s">
        <v>333</v>
      </c>
      <c r="D17" s="7" t="s">
        <v>334</v>
      </c>
      <c r="E17" s="7"/>
      <c r="F17" s="11">
        <f>SUM(F18:F19)</f>
        <v>2550</v>
      </c>
    </row>
    <row r="18" spans="1:6" ht="31.5">
      <c r="A18" s="9" t="s">
        <v>443</v>
      </c>
      <c r="B18" s="7" t="s">
        <v>260</v>
      </c>
      <c r="C18" s="7" t="s">
        <v>333</v>
      </c>
      <c r="D18" s="7" t="s">
        <v>334</v>
      </c>
      <c r="E18" s="7" t="s">
        <v>352</v>
      </c>
      <c r="F18" s="11">
        <v>2509</v>
      </c>
    </row>
    <row r="19" spans="1:6" ht="31.5">
      <c r="A19" s="9" t="s">
        <v>444</v>
      </c>
      <c r="B19" s="7" t="s">
        <v>260</v>
      </c>
      <c r="C19" s="7" t="s">
        <v>333</v>
      </c>
      <c r="D19" s="7" t="s">
        <v>334</v>
      </c>
      <c r="E19" s="7" t="s">
        <v>353</v>
      </c>
      <c r="F19" s="11">
        <v>41</v>
      </c>
    </row>
    <row r="20" spans="1:6" ht="63">
      <c r="A20" s="9" t="s">
        <v>463</v>
      </c>
      <c r="B20" s="7" t="s">
        <v>260</v>
      </c>
      <c r="C20" s="7" t="s">
        <v>312</v>
      </c>
      <c r="D20" s="7"/>
      <c r="E20" s="7"/>
      <c r="F20" s="11">
        <f>F21</f>
        <v>620</v>
      </c>
    </row>
    <row r="21" spans="1:6" ht="63">
      <c r="A21" s="9" t="s">
        <v>294</v>
      </c>
      <c r="B21" s="7" t="s">
        <v>260</v>
      </c>
      <c r="C21" s="7" t="s">
        <v>312</v>
      </c>
      <c r="D21" s="7" t="s">
        <v>295</v>
      </c>
      <c r="E21" s="7"/>
      <c r="F21" s="11">
        <f>F22</f>
        <v>620</v>
      </c>
    </row>
    <row r="22" spans="1:6" ht="18.75">
      <c r="A22" s="4" t="s">
        <v>261</v>
      </c>
      <c r="B22" s="7" t="s">
        <v>260</v>
      </c>
      <c r="C22" s="7" t="s">
        <v>312</v>
      </c>
      <c r="D22" s="7" t="s">
        <v>296</v>
      </c>
      <c r="E22" s="7"/>
      <c r="F22" s="11">
        <f>SUM(F23:F26)</f>
        <v>620</v>
      </c>
    </row>
    <row r="23" spans="1:6" ht="31.5">
      <c r="A23" s="9" t="s">
        <v>443</v>
      </c>
      <c r="B23" s="7" t="s">
        <v>260</v>
      </c>
      <c r="C23" s="7" t="s">
        <v>312</v>
      </c>
      <c r="D23" s="7" t="s">
        <v>296</v>
      </c>
      <c r="E23" s="7" t="s">
        <v>352</v>
      </c>
      <c r="F23" s="11">
        <v>555</v>
      </c>
    </row>
    <row r="24" spans="1:6" ht="31.5">
      <c r="A24" s="9" t="s">
        <v>444</v>
      </c>
      <c r="B24" s="7" t="s">
        <v>260</v>
      </c>
      <c r="C24" s="7" t="s">
        <v>312</v>
      </c>
      <c r="D24" s="7" t="s">
        <v>296</v>
      </c>
      <c r="E24" s="7" t="s">
        <v>353</v>
      </c>
      <c r="F24" s="11">
        <v>35</v>
      </c>
    </row>
    <row r="25" spans="1:6" ht="31.5">
      <c r="A25" s="9" t="s">
        <v>367</v>
      </c>
      <c r="B25" s="7" t="s">
        <v>260</v>
      </c>
      <c r="C25" s="7" t="s">
        <v>312</v>
      </c>
      <c r="D25" s="7" t="s">
        <v>296</v>
      </c>
      <c r="E25" s="7" t="s">
        <v>368</v>
      </c>
      <c r="F25" s="11">
        <v>16.5</v>
      </c>
    </row>
    <row r="26" spans="1:6" ht="47.25">
      <c r="A26" s="9" t="s">
        <v>445</v>
      </c>
      <c r="B26" s="7" t="s">
        <v>260</v>
      </c>
      <c r="C26" s="7" t="s">
        <v>312</v>
      </c>
      <c r="D26" s="7" t="s">
        <v>296</v>
      </c>
      <c r="E26" s="7" t="s">
        <v>354</v>
      </c>
      <c r="F26" s="11">
        <v>13.5</v>
      </c>
    </row>
    <row r="27" spans="1:6" ht="63">
      <c r="A27" s="4" t="s">
        <v>292</v>
      </c>
      <c r="B27" s="7" t="s">
        <v>260</v>
      </c>
      <c r="C27" s="7" t="s">
        <v>293</v>
      </c>
      <c r="D27" s="7"/>
      <c r="E27" s="7"/>
      <c r="F27" s="11">
        <f>F28+F37+F43+F54+F60+F73+F67+F48</f>
        <v>42666.9</v>
      </c>
    </row>
    <row r="28" spans="1:6" ht="63">
      <c r="A28" s="9" t="s">
        <v>294</v>
      </c>
      <c r="B28" s="7" t="s">
        <v>260</v>
      </c>
      <c r="C28" s="7" t="s">
        <v>293</v>
      </c>
      <c r="D28" s="5" t="s">
        <v>295</v>
      </c>
      <c r="E28" s="7"/>
      <c r="F28" s="11">
        <f>F29</f>
        <v>41031.600000000006</v>
      </c>
    </row>
    <row r="29" spans="1:6" ht="18.75">
      <c r="A29" s="4" t="s">
        <v>261</v>
      </c>
      <c r="B29" s="7" t="s">
        <v>260</v>
      </c>
      <c r="C29" s="7" t="s">
        <v>293</v>
      </c>
      <c r="D29" s="5" t="s">
        <v>296</v>
      </c>
      <c r="E29" s="7"/>
      <c r="F29" s="11">
        <f>F30+F31+F33+F32+F34+F35+F36</f>
        <v>41031.600000000006</v>
      </c>
    </row>
    <row r="30" spans="1:6" ht="38.25" customHeight="1">
      <c r="A30" s="9" t="s">
        <v>443</v>
      </c>
      <c r="B30" s="7" t="s">
        <v>260</v>
      </c>
      <c r="C30" s="7" t="s">
        <v>293</v>
      </c>
      <c r="D30" s="5" t="s">
        <v>296</v>
      </c>
      <c r="E30" s="7" t="s">
        <v>352</v>
      </c>
      <c r="F30" s="11">
        <v>30755</v>
      </c>
    </row>
    <row r="31" spans="1:6" ht="38.25" customHeight="1">
      <c r="A31" s="9" t="s">
        <v>444</v>
      </c>
      <c r="B31" s="7" t="s">
        <v>260</v>
      </c>
      <c r="C31" s="7" t="s">
        <v>293</v>
      </c>
      <c r="D31" s="5" t="s">
        <v>296</v>
      </c>
      <c r="E31" s="7" t="s">
        <v>353</v>
      </c>
      <c r="F31" s="11">
        <v>1441.3</v>
      </c>
    </row>
    <row r="32" spans="1:6" ht="38.25" customHeight="1">
      <c r="A32" s="9" t="s">
        <v>367</v>
      </c>
      <c r="B32" s="7" t="s">
        <v>260</v>
      </c>
      <c r="C32" s="7" t="s">
        <v>293</v>
      </c>
      <c r="D32" s="5" t="s">
        <v>296</v>
      </c>
      <c r="E32" s="7" t="s">
        <v>368</v>
      </c>
      <c r="F32" s="11">
        <v>2332</v>
      </c>
    </row>
    <row r="33" spans="1:6" ht="38.25" customHeight="1">
      <c r="A33" s="9" t="s">
        <v>445</v>
      </c>
      <c r="B33" s="7" t="s">
        <v>260</v>
      </c>
      <c r="C33" s="7" t="s">
        <v>293</v>
      </c>
      <c r="D33" s="5" t="s">
        <v>296</v>
      </c>
      <c r="E33" s="7" t="s">
        <v>354</v>
      </c>
      <c r="F33" s="11">
        <v>6430.5</v>
      </c>
    </row>
    <row r="34" spans="1:6" ht="31.5">
      <c r="A34" s="9" t="s">
        <v>369</v>
      </c>
      <c r="B34" s="7" t="s">
        <v>260</v>
      </c>
      <c r="C34" s="7" t="s">
        <v>293</v>
      </c>
      <c r="D34" s="5" t="s">
        <v>296</v>
      </c>
      <c r="E34" s="7" t="s">
        <v>370</v>
      </c>
      <c r="F34" s="11">
        <v>14.5</v>
      </c>
    </row>
    <row r="35" spans="1:6" ht="18.75">
      <c r="A35" s="9" t="s">
        <v>465</v>
      </c>
      <c r="B35" s="7" t="s">
        <v>260</v>
      </c>
      <c r="C35" s="7" t="s">
        <v>293</v>
      </c>
      <c r="D35" s="5" t="s">
        <v>296</v>
      </c>
      <c r="E35" s="7" t="s">
        <v>372</v>
      </c>
      <c r="F35" s="11">
        <v>55</v>
      </c>
    </row>
    <row r="36" spans="1:6" ht="18.75">
      <c r="A36" s="9" t="s">
        <v>475</v>
      </c>
      <c r="B36" s="7" t="s">
        <v>260</v>
      </c>
      <c r="C36" s="7" t="s">
        <v>293</v>
      </c>
      <c r="D36" s="5" t="s">
        <v>296</v>
      </c>
      <c r="E36" s="7" t="s">
        <v>476</v>
      </c>
      <c r="F36" s="11">
        <v>3.3</v>
      </c>
    </row>
    <row r="37" spans="1:6" ht="31.5">
      <c r="A37" s="9" t="s">
        <v>511</v>
      </c>
      <c r="B37" s="24" t="s">
        <v>260</v>
      </c>
      <c r="C37" s="24" t="s">
        <v>293</v>
      </c>
      <c r="D37" s="5" t="s">
        <v>512</v>
      </c>
      <c r="E37" s="7"/>
      <c r="F37" s="26">
        <f>F38</f>
        <v>9.700000000000001</v>
      </c>
    </row>
    <row r="38" spans="1:6" ht="31.5">
      <c r="A38" s="9" t="s">
        <v>513</v>
      </c>
      <c r="B38" s="24" t="s">
        <v>260</v>
      </c>
      <c r="C38" s="24" t="s">
        <v>293</v>
      </c>
      <c r="D38" s="5" t="s">
        <v>514</v>
      </c>
      <c r="E38" s="7"/>
      <c r="F38" s="26">
        <f>F39</f>
        <v>9.700000000000001</v>
      </c>
    </row>
    <row r="39" spans="1:6" ht="78.75">
      <c r="A39" s="9" t="s">
        <v>515</v>
      </c>
      <c r="B39" s="24" t="s">
        <v>260</v>
      </c>
      <c r="C39" s="24" t="s">
        <v>293</v>
      </c>
      <c r="D39" s="5" t="s">
        <v>516</v>
      </c>
      <c r="E39" s="7"/>
      <c r="F39" s="26">
        <f>F40</f>
        <v>9.700000000000001</v>
      </c>
    </row>
    <row r="40" spans="1:6" ht="78.75">
      <c r="A40" s="23" t="s">
        <v>517</v>
      </c>
      <c r="B40" s="24" t="s">
        <v>260</v>
      </c>
      <c r="C40" s="24" t="s">
        <v>293</v>
      </c>
      <c r="D40" s="25" t="s">
        <v>466</v>
      </c>
      <c r="E40" s="24"/>
      <c r="F40" s="26">
        <f>SUM(F41:F42)</f>
        <v>9.700000000000001</v>
      </c>
    </row>
    <row r="41" spans="1:6" ht="31.5">
      <c r="A41" s="23" t="s">
        <v>443</v>
      </c>
      <c r="B41" s="24" t="s">
        <v>260</v>
      </c>
      <c r="C41" s="24" t="s">
        <v>293</v>
      </c>
      <c r="D41" s="25" t="s">
        <v>466</v>
      </c>
      <c r="E41" s="24" t="s">
        <v>352</v>
      </c>
      <c r="F41" s="26">
        <v>8.8</v>
      </c>
    </row>
    <row r="42" spans="1:6" ht="47.25">
      <c r="A42" s="9" t="s">
        <v>445</v>
      </c>
      <c r="B42" s="24" t="s">
        <v>260</v>
      </c>
      <c r="C42" s="24" t="s">
        <v>293</v>
      </c>
      <c r="D42" s="25" t="s">
        <v>466</v>
      </c>
      <c r="E42" s="24" t="s">
        <v>354</v>
      </c>
      <c r="F42" s="26">
        <v>0.9</v>
      </c>
    </row>
    <row r="43" spans="1:6" ht="47.25">
      <c r="A43" s="23" t="s">
        <v>518</v>
      </c>
      <c r="B43" s="24" t="s">
        <v>260</v>
      </c>
      <c r="C43" s="24" t="s">
        <v>293</v>
      </c>
      <c r="D43" s="25" t="s">
        <v>519</v>
      </c>
      <c r="E43" s="24"/>
      <c r="F43" s="26">
        <f>F44</f>
        <v>24</v>
      </c>
    </row>
    <row r="44" spans="1:6" ht="47.25">
      <c r="A44" s="23" t="s">
        <v>520</v>
      </c>
      <c r="B44" s="24" t="s">
        <v>260</v>
      </c>
      <c r="C44" s="24" t="s">
        <v>293</v>
      </c>
      <c r="D44" s="25" t="s">
        <v>521</v>
      </c>
      <c r="E44" s="24"/>
      <c r="F44" s="26">
        <f>F45</f>
        <v>24</v>
      </c>
    </row>
    <row r="45" spans="1:6" ht="141.75">
      <c r="A45" s="41" t="s">
        <v>375</v>
      </c>
      <c r="B45" s="24" t="s">
        <v>260</v>
      </c>
      <c r="C45" s="24" t="s">
        <v>293</v>
      </c>
      <c r="D45" s="25" t="s">
        <v>522</v>
      </c>
      <c r="E45" s="24"/>
      <c r="F45" s="26">
        <f>F46</f>
        <v>24</v>
      </c>
    </row>
    <row r="46" spans="1:6" ht="126">
      <c r="A46" s="41" t="s">
        <v>458</v>
      </c>
      <c r="B46" s="24" t="s">
        <v>260</v>
      </c>
      <c r="C46" s="24" t="s">
        <v>293</v>
      </c>
      <c r="D46" s="25" t="s">
        <v>467</v>
      </c>
      <c r="E46" s="24"/>
      <c r="F46" s="26">
        <f>F47</f>
        <v>24</v>
      </c>
    </row>
    <row r="47" spans="1:6" ht="31.5">
      <c r="A47" s="23" t="s">
        <v>443</v>
      </c>
      <c r="B47" s="24" t="s">
        <v>260</v>
      </c>
      <c r="C47" s="24" t="s">
        <v>293</v>
      </c>
      <c r="D47" s="25" t="s">
        <v>467</v>
      </c>
      <c r="E47" s="24" t="s">
        <v>352</v>
      </c>
      <c r="F47" s="26">
        <v>24</v>
      </c>
    </row>
    <row r="48" spans="1:6" ht="31.5">
      <c r="A48" s="61" t="s">
        <v>553</v>
      </c>
      <c r="B48" s="24" t="s">
        <v>260</v>
      </c>
      <c r="C48" s="24" t="s">
        <v>293</v>
      </c>
      <c r="D48" s="24" t="s">
        <v>554</v>
      </c>
      <c r="E48" s="24"/>
      <c r="F48" s="26">
        <f>F49</f>
        <v>118.10000000000001</v>
      </c>
    </row>
    <row r="49" spans="1:6" ht="18.75">
      <c r="A49" s="61" t="s">
        <v>555</v>
      </c>
      <c r="B49" s="24" t="s">
        <v>260</v>
      </c>
      <c r="C49" s="24" t="s">
        <v>293</v>
      </c>
      <c r="D49" s="24" t="s">
        <v>556</v>
      </c>
      <c r="E49" s="24"/>
      <c r="F49" s="26">
        <f>F50</f>
        <v>118.10000000000001</v>
      </c>
    </row>
    <row r="50" spans="1:6" ht="47.25">
      <c r="A50" s="61" t="s">
        <v>557</v>
      </c>
      <c r="B50" s="24" t="s">
        <v>260</v>
      </c>
      <c r="C50" s="24" t="s">
        <v>293</v>
      </c>
      <c r="D50" s="24" t="s">
        <v>558</v>
      </c>
      <c r="E50" s="24"/>
      <c r="F50" s="26">
        <f>F51</f>
        <v>118.10000000000001</v>
      </c>
    </row>
    <row r="51" spans="1:6" ht="47.25">
      <c r="A51" s="61" t="s">
        <v>127</v>
      </c>
      <c r="B51" s="24" t="s">
        <v>260</v>
      </c>
      <c r="C51" s="24" t="s">
        <v>293</v>
      </c>
      <c r="D51" s="24" t="s">
        <v>477</v>
      </c>
      <c r="E51" s="24"/>
      <c r="F51" s="26">
        <f>SUM(F52:F53)</f>
        <v>118.10000000000001</v>
      </c>
    </row>
    <row r="52" spans="1:6" ht="31.5">
      <c r="A52" s="23" t="s">
        <v>443</v>
      </c>
      <c r="B52" s="24" t="s">
        <v>260</v>
      </c>
      <c r="C52" s="24" t="s">
        <v>293</v>
      </c>
      <c r="D52" s="24" t="s">
        <v>477</v>
      </c>
      <c r="E52" s="24" t="s">
        <v>352</v>
      </c>
      <c r="F52" s="26">
        <v>107.4</v>
      </c>
    </row>
    <row r="53" spans="1:6" ht="47.25">
      <c r="A53" s="23" t="s">
        <v>445</v>
      </c>
      <c r="B53" s="24" t="s">
        <v>260</v>
      </c>
      <c r="C53" s="24" t="s">
        <v>293</v>
      </c>
      <c r="D53" s="24" t="s">
        <v>477</v>
      </c>
      <c r="E53" s="24" t="s">
        <v>354</v>
      </c>
      <c r="F53" s="26">
        <v>10.7</v>
      </c>
    </row>
    <row r="54" spans="1:6" ht="31.5">
      <c r="A54" s="23" t="s">
        <v>523</v>
      </c>
      <c r="B54" s="24" t="s">
        <v>260</v>
      </c>
      <c r="C54" s="24" t="s">
        <v>293</v>
      </c>
      <c r="D54" s="25" t="s">
        <v>524</v>
      </c>
      <c r="E54" s="24"/>
      <c r="F54" s="26">
        <f>F55</f>
        <v>123</v>
      </c>
    </row>
    <row r="55" spans="1:6" ht="31.5">
      <c r="A55" s="23" t="s">
        <v>525</v>
      </c>
      <c r="B55" s="24" t="s">
        <v>260</v>
      </c>
      <c r="C55" s="24" t="s">
        <v>293</v>
      </c>
      <c r="D55" s="25" t="s">
        <v>526</v>
      </c>
      <c r="E55" s="24"/>
      <c r="F55" s="26">
        <f>F56</f>
        <v>123</v>
      </c>
    </row>
    <row r="56" spans="1:6" ht="47.25">
      <c r="A56" s="23" t="s">
        <v>373</v>
      </c>
      <c r="B56" s="24" t="s">
        <v>260</v>
      </c>
      <c r="C56" s="24" t="s">
        <v>293</v>
      </c>
      <c r="D56" s="25" t="s">
        <v>527</v>
      </c>
      <c r="E56" s="24"/>
      <c r="F56" s="26">
        <f>F57</f>
        <v>123</v>
      </c>
    </row>
    <row r="57" spans="1:6" ht="63">
      <c r="A57" s="23" t="s">
        <v>374</v>
      </c>
      <c r="B57" s="24" t="s">
        <v>260</v>
      </c>
      <c r="C57" s="24" t="s">
        <v>293</v>
      </c>
      <c r="D57" s="25" t="s">
        <v>468</v>
      </c>
      <c r="E57" s="24"/>
      <c r="F57" s="26">
        <f>F58+F59</f>
        <v>123</v>
      </c>
    </row>
    <row r="58" spans="1:6" ht="31.5">
      <c r="A58" s="23" t="s">
        <v>443</v>
      </c>
      <c r="B58" s="24" t="s">
        <v>260</v>
      </c>
      <c r="C58" s="24" t="s">
        <v>293</v>
      </c>
      <c r="D58" s="25" t="s">
        <v>468</v>
      </c>
      <c r="E58" s="24" t="s">
        <v>352</v>
      </c>
      <c r="F58" s="26">
        <v>108.9</v>
      </c>
    </row>
    <row r="59" spans="1:6" ht="47.25">
      <c r="A59" s="9" t="s">
        <v>445</v>
      </c>
      <c r="B59" s="24" t="s">
        <v>260</v>
      </c>
      <c r="C59" s="24" t="s">
        <v>293</v>
      </c>
      <c r="D59" s="25" t="s">
        <v>468</v>
      </c>
      <c r="E59" s="24" t="s">
        <v>354</v>
      </c>
      <c r="F59" s="26">
        <v>14.1</v>
      </c>
    </row>
    <row r="60" spans="1:6" ht="18.75">
      <c r="A60" s="9" t="s">
        <v>528</v>
      </c>
      <c r="B60" s="24" t="s">
        <v>260</v>
      </c>
      <c r="C60" s="24" t="s">
        <v>293</v>
      </c>
      <c r="D60" s="25" t="s">
        <v>529</v>
      </c>
      <c r="E60" s="24"/>
      <c r="F60" s="26">
        <f>F61</f>
        <v>708</v>
      </c>
    </row>
    <row r="61" spans="1:6" ht="31.5">
      <c r="A61" s="9" t="s">
        <v>530</v>
      </c>
      <c r="B61" s="24" t="s">
        <v>260</v>
      </c>
      <c r="C61" s="24" t="s">
        <v>293</v>
      </c>
      <c r="D61" s="25" t="s">
        <v>531</v>
      </c>
      <c r="E61" s="24"/>
      <c r="F61" s="26">
        <f>F62</f>
        <v>708</v>
      </c>
    </row>
    <row r="62" spans="1:6" ht="47.25">
      <c r="A62" s="9" t="s">
        <v>376</v>
      </c>
      <c r="B62" s="24" t="s">
        <v>260</v>
      </c>
      <c r="C62" s="24" t="s">
        <v>293</v>
      </c>
      <c r="D62" s="25" t="s">
        <v>532</v>
      </c>
      <c r="E62" s="24"/>
      <c r="F62" s="26">
        <f>F63</f>
        <v>708</v>
      </c>
    </row>
    <row r="63" spans="1:6" ht="63">
      <c r="A63" s="9" t="s">
        <v>377</v>
      </c>
      <c r="B63" s="24" t="s">
        <v>260</v>
      </c>
      <c r="C63" s="24" t="s">
        <v>293</v>
      </c>
      <c r="D63" s="25" t="s">
        <v>469</v>
      </c>
      <c r="E63" s="24"/>
      <c r="F63" s="26">
        <f>SUM(F64:F66)</f>
        <v>708</v>
      </c>
    </row>
    <row r="64" spans="1:6" ht="31.5">
      <c r="A64" s="23" t="s">
        <v>443</v>
      </c>
      <c r="B64" s="24" t="s">
        <v>260</v>
      </c>
      <c r="C64" s="24" t="s">
        <v>293</v>
      </c>
      <c r="D64" s="25" t="s">
        <v>469</v>
      </c>
      <c r="E64" s="24" t="s">
        <v>352</v>
      </c>
      <c r="F64" s="26">
        <v>694</v>
      </c>
    </row>
    <row r="65" spans="1:6" ht="31.5">
      <c r="A65" s="9" t="s">
        <v>444</v>
      </c>
      <c r="B65" s="24" t="s">
        <v>260</v>
      </c>
      <c r="C65" s="24" t="s">
        <v>293</v>
      </c>
      <c r="D65" s="25" t="s">
        <v>469</v>
      </c>
      <c r="E65" s="24" t="s">
        <v>353</v>
      </c>
      <c r="F65" s="26">
        <v>8.9</v>
      </c>
    </row>
    <row r="66" spans="1:6" ht="47.25">
      <c r="A66" s="23" t="s">
        <v>445</v>
      </c>
      <c r="B66" s="24" t="s">
        <v>260</v>
      </c>
      <c r="C66" s="24" t="s">
        <v>293</v>
      </c>
      <c r="D66" s="25" t="s">
        <v>469</v>
      </c>
      <c r="E66" s="24" t="s">
        <v>354</v>
      </c>
      <c r="F66" s="26">
        <v>5.1</v>
      </c>
    </row>
    <row r="67" spans="1:6" ht="47.25">
      <c r="A67" s="23" t="s">
        <v>533</v>
      </c>
      <c r="B67" s="24" t="s">
        <v>260</v>
      </c>
      <c r="C67" s="24" t="s">
        <v>293</v>
      </c>
      <c r="D67" s="25" t="s">
        <v>534</v>
      </c>
      <c r="E67" s="24"/>
      <c r="F67" s="26">
        <f>F68</f>
        <v>19.3</v>
      </c>
    </row>
    <row r="68" spans="1:6" ht="47.25">
      <c r="A68" s="23" t="s">
        <v>535</v>
      </c>
      <c r="B68" s="24" t="s">
        <v>260</v>
      </c>
      <c r="C68" s="24" t="s">
        <v>293</v>
      </c>
      <c r="D68" s="25" t="s">
        <v>536</v>
      </c>
      <c r="E68" s="24"/>
      <c r="F68" s="26">
        <f>F69</f>
        <v>19.3</v>
      </c>
    </row>
    <row r="69" spans="1:6" ht="126">
      <c r="A69" s="41" t="s">
        <v>537</v>
      </c>
      <c r="B69" s="24" t="s">
        <v>260</v>
      </c>
      <c r="C69" s="24" t="s">
        <v>293</v>
      </c>
      <c r="D69" s="25" t="s">
        <v>538</v>
      </c>
      <c r="E69" s="24"/>
      <c r="F69" s="26">
        <f>F70</f>
        <v>19.3</v>
      </c>
    </row>
    <row r="70" spans="1:6" ht="78.75">
      <c r="A70" s="23" t="s">
        <v>539</v>
      </c>
      <c r="B70" s="24" t="s">
        <v>260</v>
      </c>
      <c r="C70" s="24" t="s">
        <v>293</v>
      </c>
      <c r="D70" s="25" t="s">
        <v>470</v>
      </c>
      <c r="E70" s="24"/>
      <c r="F70" s="26">
        <f>F71+F72</f>
        <v>19.3</v>
      </c>
    </row>
    <row r="71" spans="1:6" ht="38.25" customHeight="1">
      <c r="A71" s="23" t="s">
        <v>443</v>
      </c>
      <c r="B71" s="24" t="s">
        <v>260</v>
      </c>
      <c r="C71" s="24" t="s">
        <v>293</v>
      </c>
      <c r="D71" s="25" t="s">
        <v>470</v>
      </c>
      <c r="E71" s="24" t="s">
        <v>352</v>
      </c>
      <c r="F71" s="26">
        <v>17.5</v>
      </c>
    </row>
    <row r="72" spans="1:6" ht="38.25" customHeight="1">
      <c r="A72" s="23" t="s">
        <v>445</v>
      </c>
      <c r="B72" s="24" t="s">
        <v>260</v>
      </c>
      <c r="C72" s="24" t="s">
        <v>293</v>
      </c>
      <c r="D72" s="25" t="s">
        <v>470</v>
      </c>
      <c r="E72" s="24" t="s">
        <v>354</v>
      </c>
      <c r="F72" s="26">
        <v>1.8</v>
      </c>
    </row>
    <row r="73" spans="1:6" ht="47.25">
      <c r="A73" s="23" t="s">
        <v>540</v>
      </c>
      <c r="B73" s="24" t="s">
        <v>260</v>
      </c>
      <c r="C73" s="24" t="s">
        <v>293</v>
      </c>
      <c r="D73" s="25" t="s">
        <v>541</v>
      </c>
      <c r="E73" s="24"/>
      <c r="F73" s="26">
        <f>F74</f>
        <v>633.1999999999999</v>
      </c>
    </row>
    <row r="74" spans="1:6" ht="38.25" customHeight="1">
      <c r="A74" s="23" t="s">
        <v>542</v>
      </c>
      <c r="B74" s="24" t="s">
        <v>260</v>
      </c>
      <c r="C74" s="24" t="s">
        <v>293</v>
      </c>
      <c r="D74" s="25" t="s">
        <v>543</v>
      </c>
      <c r="E74" s="24"/>
      <c r="F74" s="26">
        <f>F75</f>
        <v>633.1999999999999</v>
      </c>
    </row>
    <row r="75" spans="1:6" ht="47.25">
      <c r="A75" s="23" t="s">
        <v>544</v>
      </c>
      <c r="B75" s="24" t="s">
        <v>260</v>
      </c>
      <c r="C75" s="24" t="s">
        <v>293</v>
      </c>
      <c r="D75" s="25" t="s">
        <v>545</v>
      </c>
      <c r="E75" s="24"/>
      <c r="F75" s="26">
        <f>F76</f>
        <v>633.1999999999999</v>
      </c>
    </row>
    <row r="76" spans="1:6" ht="63">
      <c r="A76" s="23" t="s">
        <v>546</v>
      </c>
      <c r="B76" s="24" t="s">
        <v>260</v>
      </c>
      <c r="C76" s="24" t="s">
        <v>293</v>
      </c>
      <c r="D76" s="25" t="s">
        <v>471</v>
      </c>
      <c r="E76" s="24"/>
      <c r="F76" s="26">
        <f>SUM(F77:F79)</f>
        <v>633.1999999999999</v>
      </c>
    </row>
    <row r="77" spans="1:6" ht="38.25" customHeight="1">
      <c r="A77" s="23" t="s">
        <v>443</v>
      </c>
      <c r="B77" s="24" t="s">
        <v>260</v>
      </c>
      <c r="C77" s="24" t="s">
        <v>293</v>
      </c>
      <c r="D77" s="25" t="s">
        <v>471</v>
      </c>
      <c r="E77" s="24" t="s">
        <v>352</v>
      </c>
      <c r="F77" s="26">
        <v>570.9</v>
      </c>
    </row>
    <row r="78" spans="1:6" ht="38.25" customHeight="1">
      <c r="A78" s="9" t="s">
        <v>367</v>
      </c>
      <c r="B78" s="24" t="s">
        <v>260</v>
      </c>
      <c r="C78" s="24" t="s">
        <v>293</v>
      </c>
      <c r="D78" s="25" t="s">
        <v>471</v>
      </c>
      <c r="E78" s="24" t="s">
        <v>368</v>
      </c>
      <c r="F78" s="26">
        <v>24</v>
      </c>
    </row>
    <row r="79" spans="1:6" ht="38.25" customHeight="1">
      <c r="A79" s="23" t="s">
        <v>445</v>
      </c>
      <c r="B79" s="24" t="s">
        <v>260</v>
      </c>
      <c r="C79" s="24" t="s">
        <v>293</v>
      </c>
      <c r="D79" s="25" t="s">
        <v>471</v>
      </c>
      <c r="E79" s="24" t="s">
        <v>354</v>
      </c>
      <c r="F79" s="26">
        <v>38.3</v>
      </c>
    </row>
    <row r="80" spans="1:6" ht="18.75">
      <c r="A80" s="23" t="s">
        <v>559</v>
      </c>
      <c r="B80" s="24" t="s">
        <v>260</v>
      </c>
      <c r="C80" s="24" t="s">
        <v>560</v>
      </c>
      <c r="D80" s="25"/>
      <c r="E80" s="24"/>
      <c r="F80" s="26">
        <f>F81</f>
        <v>0.4</v>
      </c>
    </row>
    <row r="81" spans="1:6" ht="18.75">
      <c r="A81" s="23" t="s">
        <v>0</v>
      </c>
      <c r="B81" s="24" t="s">
        <v>260</v>
      </c>
      <c r="C81" s="24" t="s">
        <v>560</v>
      </c>
      <c r="D81" s="25" t="s">
        <v>1</v>
      </c>
      <c r="E81" s="24"/>
      <c r="F81" s="26">
        <f>F82</f>
        <v>0.4</v>
      </c>
    </row>
    <row r="82" spans="1:6" ht="63">
      <c r="A82" s="23" t="s">
        <v>2</v>
      </c>
      <c r="B82" s="24" t="s">
        <v>260</v>
      </c>
      <c r="C82" s="24" t="s">
        <v>560</v>
      </c>
      <c r="D82" s="25" t="s">
        <v>3</v>
      </c>
      <c r="E82" s="24"/>
      <c r="F82" s="26">
        <f>F83</f>
        <v>0.4</v>
      </c>
    </row>
    <row r="83" spans="1:6" ht="38.25" customHeight="1">
      <c r="A83" s="23" t="s">
        <v>445</v>
      </c>
      <c r="B83" s="24" t="s">
        <v>260</v>
      </c>
      <c r="C83" s="24" t="s">
        <v>560</v>
      </c>
      <c r="D83" s="25" t="s">
        <v>3</v>
      </c>
      <c r="E83" s="24" t="s">
        <v>354</v>
      </c>
      <c r="F83" s="26">
        <v>0.4</v>
      </c>
    </row>
    <row r="84" spans="1:6" ht="47.25">
      <c r="A84" s="23" t="s">
        <v>310</v>
      </c>
      <c r="B84" s="24" t="s">
        <v>260</v>
      </c>
      <c r="C84" s="24" t="s">
        <v>311</v>
      </c>
      <c r="D84" s="24"/>
      <c r="E84" s="24"/>
      <c r="F84" s="26">
        <f>F85</f>
        <v>1570</v>
      </c>
    </row>
    <row r="85" spans="1:6" ht="63">
      <c r="A85" s="23" t="s">
        <v>294</v>
      </c>
      <c r="B85" s="24" t="s">
        <v>260</v>
      </c>
      <c r="C85" s="24" t="s">
        <v>311</v>
      </c>
      <c r="D85" s="24" t="s">
        <v>295</v>
      </c>
      <c r="E85" s="24"/>
      <c r="F85" s="26">
        <f>F86</f>
        <v>1570</v>
      </c>
    </row>
    <row r="86" spans="1:6" ht="18.75">
      <c r="A86" s="27" t="s">
        <v>261</v>
      </c>
      <c r="B86" s="24" t="s">
        <v>260</v>
      </c>
      <c r="C86" s="24" t="s">
        <v>311</v>
      </c>
      <c r="D86" s="24" t="s">
        <v>296</v>
      </c>
      <c r="E86" s="24"/>
      <c r="F86" s="26">
        <f>F87+F88+F90+F89+F91</f>
        <v>1570</v>
      </c>
    </row>
    <row r="87" spans="1:6" ht="38.25" customHeight="1">
      <c r="A87" s="23" t="s">
        <v>443</v>
      </c>
      <c r="B87" s="24" t="s">
        <v>260</v>
      </c>
      <c r="C87" s="24" t="s">
        <v>311</v>
      </c>
      <c r="D87" s="24" t="s">
        <v>296</v>
      </c>
      <c r="E87" s="24" t="s">
        <v>352</v>
      </c>
      <c r="F87" s="26">
        <v>1308</v>
      </c>
    </row>
    <row r="88" spans="1:6" ht="38.25" customHeight="1">
      <c r="A88" s="23" t="s">
        <v>444</v>
      </c>
      <c r="B88" s="24" t="s">
        <v>260</v>
      </c>
      <c r="C88" s="24" t="s">
        <v>311</v>
      </c>
      <c r="D88" s="24" t="s">
        <v>296</v>
      </c>
      <c r="E88" s="24" t="s">
        <v>353</v>
      </c>
      <c r="F88" s="26">
        <v>46.7</v>
      </c>
    </row>
    <row r="89" spans="1:6" ht="38.25" customHeight="1">
      <c r="A89" s="23" t="s">
        <v>367</v>
      </c>
      <c r="B89" s="24" t="s">
        <v>260</v>
      </c>
      <c r="C89" s="24" t="s">
        <v>311</v>
      </c>
      <c r="D89" s="24" t="s">
        <v>296</v>
      </c>
      <c r="E89" s="24" t="s">
        <v>368</v>
      </c>
      <c r="F89" s="26">
        <v>133</v>
      </c>
    </row>
    <row r="90" spans="1:6" ht="38.25" customHeight="1">
      <c r="A90" s="23" t="s">
        <v>445</v>
      </c>
      <c r="B90" s="24" t="s">
        <v>260</v>
      </c>
      <c r="C90" s="24" t="s">
        <v>311</v>
      </c>
      <c r="D90" s="24" t="s">
        <v>296</v>
      </c>
      <c r="E90" s="24" t="s">
        <v>354</v>
      </c>
      <c r="F90" s="26">
        <v>82.2</v>
      </c>
    </row>
    <row r="91" spans="1:6" ht="18.75">
      <c r="A91" s="23" t="s">
        <v>371</v>
      </c>
      <c r="B91" s="24" t="s">
        <v>260</v>
      </c>
      <c r="C91" s="24" t="s">
        <v>311</v>
      </c>
      <c r="D91" s="24" t="s">
        <v>296</v>
      </c>
      <c r="E91" s="24" t="s">
        <v>372</v>
      </c>
      <c r="F91" s="26">
        <v>0.1</v>
      </c>
    </row>
    <row r="92" spans="1:6" ht="18.75">
      <c r="A92" s="23" t="s">
        <v>547</v>
      </c>
      <c r="B92" s="24" t="s">
        <v>260</v>
      </c>
      <c r="C92" s="24" t="s">
        <v>472</v>
      </c>
      <c r="D92" s="24"/>
      <c r="E92" s="24"/>
      <c r="F92" s="26">
        <f>F93</f>
        <v>1300</v>
      </c>
    </row>
    <row r="93" spans="1:6" ht="18.75">
      <c r="A93" s="60" t="s">
        <v>548</v>
      </c>
      <c r="B93" s="24" t="s">
        <v>260</v>
      </c>
      <c r="C93" s="24" t="s">
        <v>472</v>
      </c>
      <c r="D93" s="53" t="s">
        <v>549</v>
      </c>
      <c r="E93" s="24"/>
      <c r="F93" s="26">
        <f>F94+F96</f>
        <v>1300</v>
      </c>
    </row>
    <row r="94" spans="1:6" ht="38.25" customHeight="1">
      <c r="A94" s="60" t="s">
        <v>550</v>
      </c>
      <c r="B94" s="24" t="s">
        <v>260</v>
      </c>
      <c r="C94" s="24" t="s">
        <v>472</v>
      </c>
      <c r="D94" s="53" t="s">
        <v>473</v>
      </c>
      <c r="E94" s="24"/>
      <c r="F94" s="26">
        <f>F95</f>
        <v>650</v>
      </c>
    </row>
    <row r="95" spans="1:6" ht="38.25" customHeight="1">
      <c r="A95" s="23" t="s">
        <v>445</v>
      </c>
      <c r="B95" s="24" t="s">
        <v>260</v>
      </c>
      <c r="C95" s="24" t="s">
        <v>472</v>
      </c>
      <c r="D95" s="53" t="s">
        <v>473</v>
      </c>
      <c r="E95" s="24" t="s">
        <v>354</v>
      </c>
      <c r="F95" s="26">
        <v>650</v>
      </c>
    </row>
    <row r="96" spans="1:6" ht="38.25" customHeight="1">
      <c r="A96" s="60" t="s">
        <v>551</v>
      </c>
      <c r="B96" s="24" t="s">
        <v>260</v>
      </c>
      <c r="C96" s="24" t="s">
        <v>472</v>
      </c>
      <c r="D96" s="53" t="s">
        <v>474</v>
      </c>
      <c r="E96" s="24"/>
      <c r="F96" s="26">
        <f>F97</f>
        <v>650</v>
      </c>
    </row>
    <row r="97" spans="1:6" ht="38.25" customHeight="1">
      <c r="A97" s="23" t="s">
        <v>445</v>
      </c>
      <c r="B97" s="24" t="s">
        <v>260</v>
      </c>
      <c r="C97" s="24" t="s">
        <v>472</v>
      </c>
      <c r="D97" s="53" t="s">
        <v>474</v>
      </c>
      <c r="E97" s="24" t="s">
        <v>354</v>
      </c>
      <c r="F97" s="26">
        <v>650</v>
      </c>
    </row>
    <row r="98" spans="1:6" ht="18.75">
      <c r="A98" s="39" t="s">
        <v>250</v>
      </c>
      <c r="B98" s="24" t="s">
        <v>260</v>
      </c>
      <c r="C98" s="24" t="s">
        <v>345</v>
      </c>
      <c r="D98" s="24"/>
      <c r="E98" s="24"/>
      <c r="F98" s="26">
        <f>F109+F99+F104+F117+F115</f>
        <v>20104.800000000003</v>
      </c>
    </row>
    <row r="99" spans="1:6" ht="63">
      <c r="A99" s="9" t="s">
        <v>294</v>
      </c>
      <c r="B99" s="24">
        <v>901</v>
      </c>
      <c r="C99" s="24" t="s">
        <v>345</v>
      </c>
      <c r="D99" s="24" t="s">
        <v>295</v>
      </c>
      <c r="E99" s="24"/>
      <c r="F99" s="26">
        <f>F100</f>
        <v>1929</v>
      </c>
    </row>
    <row r="100" spans="1:6" ht="38.25" customHeight="1">
      <c r="A100" s="9" t="s">
        <v>272</v>
      </c>
      <c r="B100" s="24">
        <v>901</v>
      </c>
      <c r="C100" s="24" t="s">
        <v>345</v>
      </c>
      <c r="D100" s="24" t="s">
        <v>379</v>
      </c>
      <c r="E100" s="24"/>
      <c r="F100" s="26">
        <f>SUM(F101:F103)</f>
        <v>1929</v>
      </c>
    </row>
    <row r="101" spans="1:6" ht="38.25" customHeight="1">
      <c r="A101" s="23" t="s">
        <v>443</v>
      </c>
      <c r="B101" s="24">
        <v>901</v>
      </c>
      <c r="C101" s="24" t="s">
        <v>345</v>
      </c>
      <c r="D101" s="24" t="s">
        <v>379</v>
      </c>
      <c r="E101" s="24" t="s">
        <v>360</v>
      </c>
      <c r="F101" s="26">
        <v>1672</v>
      </c>
    </row>
    <row r="102" spans="1:6" ht="38.25" customHeight="1">
      <c r="A102" s="23" t="s">
        <v>444</v>
      </c>
      <c r="B102" s="24">
        <v>901</v>
      </c>
      <c r="C102" s="24" t="s">
        <v>345</v>
      </c>
      <c r="D102" s="24" t="s">
        <v>379</v>
      </c>
      <c r="E102" s="24" t="s">
        <v>361</v>
      </c>
      <c r="F102" s="26">
        <v>23.1</v>
      </c>
    </row>
    <row r="103" spans="1:6" ht="38.25" customHeight="1">
      <c r="A103" s="23" t="s">
        <v>445</v>
      </c>
      <c r="B103" s="24" t="s">
        <v>260</v>
      </c>
      <c r="C103" s="24" t="s">
        <v>345</v>
      </c>
      <c r="D103" s="24" t="s">
        <v>379</v>
      </c>
      <c r="E103" s="24" t="s">
        <v>354</v>
      </c>
      <c r="F103" s="26">
        <v>233.9</v>
      </c>
    </row>
    <row r="104" spans="1:6" ht="38.25" customHeight="1">
      <c r="A104" s="9" t="s">
        <v>380</v>
      </c>
      <c r="B104" s="24">
        <v>901</v>
      </c>
      <c r="C104" s="24" t="s">
        <v>345</v>
      </c>
      <c r="D104" s="24" t="s">
        <v>381</v>
      </c>
      <c r="E104" s="24"/>
      <c r="F104" s="26">
        <f>F105</f>
        <v>1706.9999999999998</v>
      </c>
    </row>
    <row r="105" spans="1:6" ht="47.25">
      <c r="A105" s="9" t="s">
        <v>382</v>
      </c>
      <c r="B105" s="24">
        <v>901</v>
      </c>
      <c r="C105" s="24" t="s">
        <v>345</v>
      </c>
      <c r="D105" s="24" t="s">
        <v>383</v>
      </c>
      <c r="E105" s="24"/>
      <c r="F105" s="26">
        <f>F107+F108+F106</f>
        <v>1706.9999999999998</v>
      </c>
    </row>
    <row r="106" spans="1:6" ht="38.25" customHeight="1">
      <c r="A106" s="23" t="s">
        <v>367</v>
      </c>
      <c r="B106" s="24">
        <v>901</v>
      </c>
      <c r="C106" s="24" t="s">
        <v>345</v>
      </c>
      <c r="D106" s="24" t="s">
        <v>383</v>
      </c>
      <c r="E106" s="24" t="s">
        <v>368</v>
      </c>
      <c r="F106" s="26">
        <v>3.3</v>
      </c>
    </row>
    <row r="107" spans="1:6" ht="38.25" customHeight="1">
      <c r="A107" s="9" t="s">
        <v>445</v>
      </c>
      <c r="B107" s="24">
        <v>901</v>
      </c>
      <c r="C107" s="24" t="s">
        <v>345</v>
      </c>
      <c r="D107" s="24" t="s">
        <v>383</v>
      </c>
      <c r="E107" s="24" t="s">
        <v>354</v>
      </c>
      <c r="F107" s="26">
        <v>1591.1</v>
      </c>
    </row>
    <row r="108" spans="1:6" ht="18.75">
      <c r="A108" s="9" t="s">
        <v>465</v>
      </c>
      <c r="B108" s="24">
        <v>901</v>
      </c>
      <c r="C108" s="24" t="s">
        <v>345</v>
      </c>
      <c r="D108" s="24" t="s">
        <v>383</v>
      </c>
      <c r="E108" s="24" t="s">
        <v>372</v>
      </c>
      <c r="F108" s="26">
        <v>112.6</v>
      </c>
    </row>
    <row r="109" spans="1:6" ht="38.25" customHeight="1">
      <c r="A109" s="4" t="s">
        <v>262</v>
      </c>
      <c r="B109" s="24" t="s">
        <v>260</v>
      </c>
      <c r="C109" s="24" t="s">
        <v>345</v>
      </c>
      <c r="D109" s="24" t="s">
        <v>263</v>
      </c>
      <c r="E109" s="24"/>
      <c r="F109" s="26">
        <f>SUM(F110,)</f>
        <v>10112.800000000001</v>
      </c>
    </row>
    <row r="110" spans="1:6" ht="18.75">
      <c r="A110" s="4" t="s">
        <v>264</v>
      </c>
      <c r="B110" s="24" t="s">
        <v>260</v>
      </c>
      <c r="C110" s="24" t="s">
        <v>345</v>
      </c>
      <c r="D110" s="24" t="s">
        <v>297</v>
      </c>
      <c r="E110" s="24"/>
      <c r="F110" s="26">
        <f>F112+F113+F114+F111</f>
        <v>10112.800000000001</v>
      </c>
    </row>
    <row r="111" spans="1:6" ht="38.25" customHeight="1">
      <c r="A111" s="9" t="s">
        <v>4</v>
      </c>
      <c r="B111" s="24" t="s">
        <v>260</v>
      </c>
      <c r="C111" s="24" t="s">
        <v>345</v>
      </c>
      <c r="D111" s="24" t="s">
        <v>297</v>
      </c>
      <c r="E111" s="24" t="s">
        <v>393</v>
      </c>
      <c r="F111" s="26">
        <v>442.2</v>
      </c>
    </row>
    <row r="112" spans="1:6" ht="38.25" customHeight="1">
      <c r="A112" s="9" t="s">
        <v>445</v>
      </c>
      <c r="B112" s="24" t="s">
        <v>260</v>
      </c>
      <c r="C112" s="24" t="s">
        <v>345</v>
      </c>
      <c r="D112" s="24" t="s">
        <v>297</v>
      </c>
      <c r="E112" s="24" t="s">
        <v>354</v>
      </c>
      <c r="F112" s="26">
        <v>9087.2</v>
      </c>
    </row>
    <row r="113" spans="1:6" ht="18.75">
      <c r="A113" s="4" t="s">
        <v>243</v>
      </c>
      <c r="B113" s="24" t="s">
        <v>260</v>
      </c>
      <c r="C113" s="24" t="s">
        <v>345</v>
      </c>
      <c r="D113" s="24" t="s">
        <v>297</v>
      </c>
      <c r="E113" s="24" t="s">
        <v>244</v>
      </c>
      <c r="F113" s="26">
        <v>375</v>
      </c>
    </row>
    <row r="114" spans="1:6" ht="18.75">
      <c r="A114" s="23" t="s">
        <v>475</v>
      </c>
      <c r="B114" s="24" t="s">
        <v>260</v>
      </c>
      <c r="C114" s="24" t="s">
        <v>345</v>
      </c>
      <c r="D114" s="24" t="s">
        <v>297</v>
      </c>
      <c r="E114" s="24" t="s">
        <v>476</v>
      </c>
      <c r="F114" s="26">
        <v>208.4</v>
      </c>
    </row>
    <row r="115" spans="1:6" ht="47.25">
      <c r="A115" s="23" t="s">
        <v>5</v>
      </c>
      <c r="B115" s="24" t="s">
        <v>260</v>
      </c>
      <c r="C115" s="24" t="s">
        <v>345</v>
      </c>
      <c r="D115" s="24" t="s">
        <v>6</v>
      </c>
      <c r="E115" s="24"/>
      <c r="F115" s="26">
        <f>F116</f>
        <v>5674</v>
      </c>
    </row>
    <row r="116" spans="1:6" ht="47.25">
      <c r="A116" s="23" t="s">
        <v>449</v>
      </c>
      <c r="B116" s="24" t="s">
        <v>260</v>
      </c>
      <c r="C116" s="24" t="s">
        <v>345</v>
      </c>
      <c r="D116" s="24" t="s">
        <v>6</v>
      </c>
      <c r="E116" s="24" t="s">
        <v>450</v>
      </c>
      <c r="F116" s="26">
        <v>5674</v>
      </c>
    </row>
    <row r="117" spans="1:6" ht="18.75">
      <c r="A117" s="39" t="s">
        <v>267</v>
      </c>
      <c r="B117" s="24" t="s">
        <v>260</v>
      </c>
      <c r="C117" s="24" t="s">
        <v>345</v>
      </c>
      <c r="D117" s="24" t="s">
        <v>268</v>
      </c>
      <c r="E117" s="24"/>
      <c r="F117" s="26">
        <f>F118+F124+F120+F122</f>
        <v>682</v>
      </c>
    </row>
    <row r="118" spans="1:6" ht="79.5">
      <c r="A118" s="28" t="s">
        <v>459</v>
      </c>
      <c r="B118" s="24" t="s">
        <v>260</v>
      </c>
      <c r="C118" s="24" t="s">
        <v>345</v>
      </c>
      <c r="D118" s="24" t="s">
        <v>390</v>
      </c>
      <c r="E118" s="24"/>
      <c r="F118" s="26">
        <f>F119</f>
        <v>105</v>
      </c>
    </row>
    <row r="119" spans="1:6" ht="38.25" customHeight="1">
      <c r="A119" s="9" t="s">
        <v>445</v>
      </c>
      <c r="B119" s="24" t="s">
        <v>260</v>
      </c>
      <c r="C119" s="24" t="s">
        <v>345</v>
      </c>
      <c r="D119" s="24" t="s">
        <v>390</v>
      </c>
      <c r="E119" s="24" t="s">
        <v>354</v>
      </c>
      <c r="F119" s="26">
        <v>105</v>
      </c>
    </row>
    <row r="120" spans="1:6" ht="47.25">
      <c r="A120" s="9" t="s">
        <v>552</v>
      </c>
      <c r="B120" s="24" t="s">
        <v>260</v>
      </c>
      <c r="C120" s="24" t="s">
        <v>345</v>
      </c>
      <c r="D120" s="24" t="s">
        <v>363</v>
      </c>
      <c r="E120" s="24"/>
      <c r="F120" s="26">
        <f>F121</f>
        <v>47</v>
      </c>
    </row>
    <row r="121" spans="1:6" ht="38.25" customHeight="1">
      <c r="A121" s="9" t="s">
        <v>445</v>
      </c>
      <c r="B121" s="24" t="s">
        <v>260</v>
      </c>
      <c r="C121" s="24" t="s">
        <v>345</v>
      </c>
      <c r="D121" s="24" t="s">
        <v>363</v>
      </c>
      <c r="E121" s="24" t="s">
        <v>354</v>
      </c>
      <c r="F121" s="26">
        <v>47</v>
      </c>
    </row>
    <row r="122" spans="1:6" ht="47.25">
      <c r="A122" s="9" t="s">
        <v>7</v>
      </c>
      <c r="B122" s="24" t="s">
        <v>260</v>
      </c>
      <c r="C122" s="24" t="s">
        <v>345</v>
      </c>
      <c r="D122" s="24" t="s">
        <v>8</v>
      </c>
      <c r="E122" s="24"/>
      <c r="F122" s="26">
        <f>F123</f>
        <v>260</v>
      </c>
    </row>
    <row r="123" spans="1:6" ht="47.25">
      <c r="A123" s="4" t="s">
        <v>460</v>
      </c>
      <c r="B123" s="24" t="s">
        <v>260</v>
      </c>
      <c r="C123" s="24" t="s">
        <v>345</v>
      </c>
      <c r="D123" s="24" t="s">
        <v>8</v>
      </c>
      <c r="E123" s="24" t="s">
        <v>384</v>
      </c>
      <c r="F123" s="26">
        <v>260</v>
      </c>
    </row>
    <row r="124" spans="1:6" ht="63.75">
      <c r="A124" s="43" t="s">
        <v>461</v>
      </c>
      <c r="B124" s="24" t="s">
        <v>260</v>
      </c>
      <c r="C124" s="24" t="s">
        <v>345</v>
      </c>
      <c r="D124" s="24" t="s">
        <v>462</v>
      </c>
      <c r="E124" s="24"/>
      <c r="F124" s="26">
        <f>F125</f>
        <v>270</v>
      </c>
    </row>
    <row r="125" spans="1:6" ht="38.25" customHeight="1">
      <c r="A125" s="9" t="s">
        <v>445</v>
      </c>
      <c r="B125" s="24" t="s">
        <v>260</v>
      </c>
      <c r="C125" s="24" t="s">
        <v>345</v>
      </c>
      <c r="D125" s="24" t="s">
        <v>462</v>
      </c>
      <c r="E125" s="24" t="s">
        <v>354</v>
      </c>
      <c r="F125" s="26">
        <v>270</v>
      </c>
    </row>
    <row r="126" spans="1:6" ht="18.75">
      <c r="A126" s="4" t="s">
        <v>251</v>
      </c>
      <c r="B126" s="24" t="s">
        <v>260</v>
      </c>
      <c r="C126" s="24" t="s">
        <v>298</v>
      </c>
      <c r="D126" s="24"/>
      <c r="E126" s="24"/>
      <c r="F126" s="26">
        <f>F127</f>
        <v>80</v>
      </c>
    </row>
    <row r="127" spans="1:6" ht="23.25" customHeight="1">
      <c r="A127" s="4" t="s">
        <v>269</v>
      </c>
      <c r="B127" s="24" t="s">
        <v>260</v>
      </c>
      <c r="C127" s="24" t="s">
        <v>299</v>
      </c>
      <c r="D127" s="24"/>
      <c r="E127" s="24"/>
      <c r="F127" s="26">
        <f>F128</f>
        <v>80</v>
      </c>
    </row>
    <row r="128" spans="1:6" ht="38.25" customHeight="1">
      <c r="A128" s="9" t="s">
        <v>270</v>
      </c>
      <c r="B128" s="24" t="s">
        <v>260</v>
      </c>
      <c r="C128" s="24" t="s">
        <v>299</v>
      </c>
      <c r="D128" s="24" t="s">
        <v>271</v>
      </c>
      <c r="E128" s="24"/>
      <c r="F128" s="26">
        <f>F130</f>
        <v>80</v>
      </c>
    </row>
    <row r="129" spans="1:6" ht="38.25" customHeight="1">
      <c r="A129" s="9" t="s">
        <v>300</v>
      </c>
      <c r="B129" s="24" t="s">
        <v>260</v>
      </c>
      <c r="C129" s="24" t="s">
        <v>299</v>
      </c>
      <c r="D129" s="24" t="s">
        <v>301</v>
      </c>
      <c r="E129" s="24"/>
      <c r="F129" s="26">
        <f>F130</f>
        <v>80</v>
      </c>
    </row>
    <row r="130" spans="1:6" ht="38.25" customHeight="1">
      <c r="A130" s="9" t="s">
        <v>445</v>
      </c>
      <c r="B130" s="24" t="s">
        <v>260</v>
      </c>
      <c r="C130" s="24" t="s">
        <v>299</v>
      </c>
      <c r="D130" s="24" t="s">
        <v>301</v>
      </c>
      <c r="E130" s="24" t="s">
        <v>354</v>
      </c>
      <c r="F130" s="26">
        <v>80</v>
      </c>
    </row>
    <row r="131" spans="1:6" ht="38.25" customHeight="1">
      <c r="A131" s="9" t="s">
        <v>9</v>
      </c>
      <c r="B131" s="24" t="s">
        <v>260</v>
      </c>
      <c r="C131" s="24" t="s">
        <v>10</v>
      </c>
      <c r="D131" s="24"/>
      <c r="E131" s="24"/>
      <c r="F131" s="26">
        <f>F132</f>
        <v>2343.7</v>
      </c>
    </row>
    <row r="132" spans="1:6" ht="47.25">
      <c r="A132" s="9" t="s">
        <v>11</v>
      </c>
      <c r="B132" s="24" t="s">
        <v>260</v>
      </c>
      <c r="C132" s="24" t="s">
        <v>12</v>
      </c>
      <c r="D132" s="24"/>
      <c r="E132" s="24"/>
      <c r="F132" s="26">
        <f>F133</f>
        <v>2343.7</v>
      </c>
    </row>
    <row r="133" spans="1:6" ht="18.75">
      <c r="A133" s="9" t="s">
        <v>13</v>
      </c>
      <c r="B133" s="24" t="s">
        <v>260</v>
      </c>
      <c r="C133" s="24" t="s">
        <v>12</v>
      </c>
      <c r="D133" s="24" t="s">
        <v>189</v>
      </c>
      <c r="E133" s="24"/>
      <c r="F133" s="26">
        <f>F134</f>
        <v>2343.7</v>
      </c>
    </row>
    <row r="134" spans="1:6" ht="18.75">
      <c r="A134" s="9" t="s">
        <v>190</v>
      </c>
      <c r="B134" s="24" t="s">
        <v>260</v>
      </c>
      <c r="C134" s="24" t="s">
        <v>12</v>
      </c>
      <c r="D134" s="24" t="s">
        <v>417</v>
      </c>
      <c r="E134" s="24"/>
      <c r="F134" s="26">
        <f>F136+F137+F135</f>
        <v>2343.7</v>
      </c>
    </row>
    <row r="135" spans="1:6" ht="38.25" customHeight="1">
      <c r="A135" s="23" t="s">
        <v>367</v>
      </c>
      <c r="B135" s="24" t="s">
        <v>260</v>
      </c>
      <c r="C135" s="24" t="s">
        <v>12</v>
      </c>
      <c r="D135" s="24" t="s">
        <v>417</v>
      </c>
      <c r="E135" s="24" t="s">
        <v>368</v>
      </c>
      <c r="F135" s="26">
        <v>22</v>
      </c>
    </row>
    <row r="136" spans="1:6" ht="38.25" customHeight="1">
      <c r="A136" s="9" t="s">
        <v>445</v>
      </c>
      <c r="B136" s="24" t="s">
        <v>260</v>
      </c>
      <c r="C136" s="24" t="s">
        <v>12</v>
      </c>
      <c r="D136" s="24" t="s">
        <v>417</v>
      </c>
      <c r="E136" s="24" t="s">
        <v>354</v>
      </c>
      <c r="F136" s="26">
        <v>1321.7</v>
      </c>
    </row>
    <row r="137" spans="1:6" ht="47.25">
      <c r="A137" s="4" t="s">
        <v>460</v>
      </c>
      <c r="B137" s="24" t="s">
        <v>260</v>
      </c>
      <c r="C137" s="24" t="s">
        <v>12</v>
      </c>
      <c r="D137" s="24" t="s">
        <v>417</v>
      </c>
      <c r="E137" s="24" t="s">
        <v>384</v>
      </c>
      <c r="F137" s="26">
        <v>1000</v>
      </c>
    </row>
    <row r="138" spans="1:6" ht="18.75">
      <c r="A138" s="44" t="s">
        <v>252</v>
      </c>
      <c r="B138" s="24" t="s">
        <v>260</v>
      </c>
      <c r="C138" s="24" t="s">
        <v>302</v>
      </c>
      <c r="D138" s="24"/>
      <c r="E138" s="24"/>
      <c r="F138" s="26">
        <f>F166+F139+F162+F182</f>
        <v>13944.4</v>
      </c>
    </row>
    <row r="139" spans="1:6" ht="18.75">
      <c r="A139" s="4" t="s">
        <v>288</v>
      </c>
      <c r="B139" s="24" t="s">
        <v>260</v>
      </c>
      <c r="C139" s="24" t="s">
        <v>327</v>
      </c>
      <c r="D139" s="24"/>
      <c r="E139" s="24"/>
      <c r="F139" s="26">
        <f>F140+F158+F154</f>
        <v>4138.7</v>
      </c>
    </row>
    <row r="140" spans="1:6" ht="47.25">
      <c r="A140" s="23" t="s">
        <v>128</v>
      </c>
      <c r="B140" s="24" t="s">
        <v>260</v>
      </c>
      <c r="C140" s="24" t="s">
        <v>327</v>
      </c>
      <c r="D140" s="24" t="s">
        <v>129</v>
      </c>
      <c r="E140" s="24"/>
      <c r="F140" s="26">
        <f>F141</f>
        <v>2818.7</v>
      </c>
    </row>
    <row r="141" spans="1:6" ht="38.25" customHeight="1">
      <c r="A141" s="23" t="s">
        <v>130</v>
      </c>
      <c r="B141" s="24" t="s">
        <v>260</v>
      </c>
      <c r="C141" s="24" t="s">
        <v>327</v>
      </c>
      <c r="D141" s="24" t="s">
        <v>131</v>
      </c>
      <c r="E141" s="24"/>
      <c r="F141" s="26">
        <f>F145+F147+F149+F142</f>
        <v>2818.7</v>
      </c>
    </row>
    <row r="142" spans="1:6" ht="63">
      <c r="A142" s="23" t="s">
        <v>14</v>
      </c>
      <c r="B142" s="24" t="s">
        <v>260</v>
      </c>
      <c r="C142" s="24" t="s">
        <v>327</v>
      </c>
      <c r="D142" s="24" t="s">
        <v>15</v>
      </c>
      <c r="E142" s="24"/>
      <c r="F142" s="26">
        <f>F143</f>
        <v>275</v>
      </c>
    </row>
    <row r="143" spans="1:6" ht="47.25">
      <c r="A143" s="4" t="s">
        <v>460</v>
      </c>
      <c r="B143" s="24" t="s">
        <v>260</v>
      </c>
      <c r="C143" s="24" t="s">
        <v>327</v>
      </c>
      <c r="D143" s="24" t="s">
        <v>15</v>
      </c>
      <c r="E143" s="24" t="s">
        <v>384</v>
      </c>
      <c r="F143" s="26">
        <v>275</v>
      </c>
    </row>
    <row r="144" spans="1:6" ht="38.25" customHeight="1">
      <c r="A144" s="23" t="s">
        <v>132</v>
      </c>
      <c r="B144" s="24" t="s">
        <v>260</v>
      </c>
      <c r="C144" s="24" t="s">
        <v>327</v>
      </c>
      <c r="D144" s="24" t="s">
        <v>133</v>
      </c>
      <c r="E144" s="24"/>
      <c r="F144" s="26">
        <f>F145+F147+F149</f>
        <v>2543.7</v>
      </c>
    </row>
    <row r="145" spans="1:6" ht="94.5">
      <c r="A145" s="41" t="s">
        <v>134</v>
      </c>
      <c r="B145" s="24" t="s">
        <v>260</v>
      </c>
      <c r="C145" s="24" t="s">
        <v>327</v>
      </c>
      <c r="D145" s="24" t="s">
        <v>478</v>
      </c>
      <c r="E145" s="24"/>
      <c r="F145" s="26">
        <f>F146</f>
        <v>80</v>
      </c>
    </row>
    <row r="146" spans="1:6" ht="47.25">
      <c r="A146" s="4" t="s">
        <v>460</v>
      </c>
      <c r="B146" s="24" t="s">
        <v>260</v>
      </c>
      <c r="C146" s="24" t="s">
        <v>327</v>
      </c>
      <c r="D146" s="24" t="s">
        <v>478</v>
      </c>
      <c r="E146" s="24" t="s">
        <v>384</v>
      </c>
      <c r="F146" s="26">
        <v>80</v>
      </c>
    </row>
    <row r="147" spans="1:6" ht="63">
      <c r="A147" s="4" t="s">
        <v>135</v>
      </c>
      <c r="B147" s="24" t="s">
        <v>260</v>
      </c>
      <c r="C147" s="24" t="s">
        <v>327</v>
      </c>
      <c r="D147" s="24" t="s">
        <v>479</v>
      </c>
      <c r="E147" s="24"/>
      <c r="F147" s="26">
        <f>F148</f>
        <v>1621</v>
      </c>
    </row>
    <row r="148" spans="1:6" ht="47.25">
      <c r="A148" s="4" t="s">
        <v>460</v>
      </c>
      <c r="B148" s="24" t="s">
        <v>260</v>
      </c>
      <c r="C148" s="24" t="s">
        <v>327</v>
      </c>
      <c r="D148" s="24" t="s">
        <v>479</v>
      </c>
      <c r="E148" s="24" t="s">
        <v>384</v>
      </c>
      <c r="F148" s="26">
        <v>1621</v>
      </c>
    </row>
    <row r="149" spans="1:6" ht="78.75">
      <c r="A149" s="27" t="s">
        <v>136</v>
      </c>
      <c r="B149" s="24" t="s">
        <v>260</v>
      </c>
      <c r="C149" s="24" t="s">
        <v>327</v>
      </c>
      <c r="D149" s="24" t="s">
        <v>480</v>
      </c>
      <c r="E149" s="24"/>
      <c r="F149" s="26">
        <f>SUM(F150:F153)</f>
        <v>842.7</v>
      </c>
    </row>
    <row r="150" spans="1:6" ht="38.25" customHeight="1">
      <c r="A150" s="23" t="s">
        <v>443</v>
      </c>
      <c r="B150" s="24" t="s">
        <v>260</v>
      </c>
      <c r="C150" s="24" t="s">
        <v>327</v>
      </c>
      <c r="D150" s="24" t="s">
        <v>480</v>
      </c>
      <c r="E150" s="24" t="s">
        <v>352</v>
      </c>
      <c r="F150" s="26">
        <v>752.7</v>
      </c>
    </row>
    <row r="151" spans="1:6" ht="38.25" customHeight="1">
      <c r="A151" s="23" t="s">
        <v>444</v>
      </c>
      <c r="B151" s="24" t="s">
        <v>260</v>
      </c>
      <c r="C151" s="24" t="s">
        <v>327</v>
      </c>
      <c r="D151" s="24" t="s">
        <v>480</v>
      </c>
      <c r="E151" s="24" t="s">
        <v>353</v>
      </c>
      <c r="F151" s="26">
        <v>31.9</v>
      </c>
    </row>
    <row r="152" spans="1:6" ht="38.25" customHeight="1">
      <c r="A152" s="9" t="s">
        <v>367</v>
      </c>
      <c r="B152" s="24" t="s">
        <v>260</v>
      </c>
      <c r="C152" s="24" t="s">
        <v>327</v>
      </c>
      <c r="D152" s="24" t="s">
        <v>480</v>
      </c>
      <c r="E152" s="24" t="s">
        <v>368</v>
      </c>
      <c r="F152" s="26">
        <v>8</v>
      </c>
    </row>
    <row r="153" spans="1:6" ht="38.25" customHeight="1">
      <c r="A153" s="23" t="s">
        <v>445</v>
      </c>
      <c r="B153" s="24" t="s">
        <v>260</v>
      </c>
      <c r="C153" s="24" t="s">
        <v>327</v>
      </c>
      <c r="D153" s="24" t="s">
        <v>480</v>
      </c>
      <c r="E153" s="24" t="s">
        <v>354</v>
      </c>
      <c r="F153" s="26">
        <v>50.1</v>
      </c>
    </row>
    <row r="154" spans="1:6" ht="47.25">
      <c r="A154" s="23" t="s">
        <v>16</v>
      </c>
      <c r="B154" s="24" t="s">
        <v>260</v>
      </c>
      <c r="C154" s="24" t="s">
        <v>327</v>
      </c>
      <c r="D154" s="24" t="s">
        <v>17</v>
      </c>
      <c r="E154" s="24"/>
      <c r="F154" s="26">
        <f>F155</f>
        <v>800</v>
      </c>
    </row>
    <row r="155" spans="1:6" ht="38.25" customHeight="1">
      <c r="A155" s="23" t="s">
        <v>18</v>
      </c>
      <c r="B155" s="24" t="s">
        <v>260</v>
      </c>
      <c r="C155" s="24" t="s">
        <v>327</v>
      </c>
      <c r="D155" s="24" t="s">
        <v>19</v>
      </c>
      <c r="E155" s="24"/>
      <c r="F155" s="26">
        <f>F156</f>
        <v>800</v>
      </c>
    </row>
    <row r="156" spans="1:6" ht="38.25" customHeight="1">
      <c r="A156" s="23" t="s">
        <v>20</v>
      </c>
      <c r="B156" s="24" t="s">
        <v>260</v>
      </c>
      <c r="C156" s="24" t="s">
        <v>327</v>
      </c>
      <c r="D156" s="24" t="s">
        <v>21</v>
      </c>
      <c r="E156" s="24"/>
      <c r="F156" s="26">
        <f>F157</f>
        <v>800</v>
      </c>
    </row>
    <row r="157" spans="1:6" ht="47.25">
      <c r="A157" s="27" t="s">
        <v>460</v>
      </c>
      <c r="B157" s="24" t="s">
        <v>260</v>
      </c>
      <c r="C157" s="24" t="s">
        <v>327</v>
      </c>
      <c r="D157" s="24" t="s">
        <v>21</v>
      </c>
      <c r="E157" s="24" t="s">
        <v>384</v>
      </c>
      <c r="F157" s="26">
        <v>800</v>
      </c>
    </row>
    <row r="158" spans="1:6" ht="18.75">
      <c r="A158" s="39" t="s">
        <v>267</v>
      </c>
      <c r="B158" s="24" t="s">
        <v>260</v>
      </c>
      <c r="C158" s="24" t="s">
        <v>327</v>
      </c>
      <c r="D158" s="24" t="s">
        <v>268</v>
      </c>
      <c r="E158" s="24"/>
      <c r="F158" s="26">
        <f>F159</f>
        <v>520</v>
      </c>
    </row>
    <row r="159" spans="1:6" ht="47.25">
      <c r="A159" s="23" t="s">
        <v>239</v>
      </c>
      <c r="B159" s="24" t="s">
        <v>260</v>
      </c>
      <c r="C159" s="24" t="s">
        <v>327</v>
      </c>
      <c r="D159" s="24" t="s">
        <v>385</v>
      </c>
      <c r="E159" s="24"/>
      <c r="F159" s="26">
        <f>F160+F161</f>
        <v>520</v>
      </c>
    </row>
    <row r="160" spans="1:6" ht="47.25">
      <c r="A160" s="23" t="s">
        <v>445</v>
      </c>
      <c r="B160" s="24" t="s">
        <v>260</v>
      </c>
      <c r="C160" s="24" t="s">
        <v>327</v>
      </c>
      <c r="D160" s="24" t="s">
        <v>385</v>
      </c>
      <c r="E160" s="24" t="s">
        <v>354</v>
      </c>
      <c r="F160" s="26">
        <v>450</v>
      </c>
    </row>
    <row r="161" spans="1:6" ht="47.25">
      <c r="A161" s="27" t="s">
        <v>460</v>
      </c>
      <c r="B161" s="24" t="s">
        <v>260</v>
      </c>
      <c r="C161" s="24" t="s">
        <v>327</v>
      </c>
      <c r="D161" s="24" t="s">
        <v>385</v>
      </c>
      <c r="E161" s="24" t="s">
        <v>384</v>
      </c>
      <c r="F161" s="26">
        <v>70</v>
      </c>
    </row>
    <row r="162" spans="1:6" ht="18.75">
      <c r="A162" s="46" t="s">
        <v>332</v>
      </c>
      <c r="B162" s="24" t="s">
        <v>260</v>
      </c>
      <c r="C162" s="24" t="s">
        <v>331</v>
      </c>
      <c r="D162" s="24"/>
      <c r="E162" s="24"/>
      <c r="F162" s="26">
        <f>F163</f>
        <v>1500</v>
      </c>
    </row>
    <row r="163" spans="1:6" ht="18.75">
      <c r="A163" s="39" t="s">
        <v>267</v>
      </c>
      <c r="B163" s="24" t="s">
        <v>260</v>
      </c>
      <c r="C163" s="24" t="s">
        <v>331</v>
      </c>
      <c r="D163" s="24" t="s">
        <v>268</v>
      </c>
      <c r="E163" s="24"/>
      <c r="F163" s="26">
        <f>F164</f>
        <v>1500</v>
      </c>
    </row>
    <row r="164" spans="1:6" ht="48">
      <c r="A164" s="28" t="s">
        <v>240</v>
      </c>
      <c r="B164" s="24" t="s">
        <v>260</v>
      </c>
      <c r="C164" s="24" t="s">
        <v>331</v>
      </c>
      <c r="D164" s="24" t="s">
        <v>396</v>
      </c>
      <c r="E164" s="24"/>
      <c r="F164" s="26">
        <f>F165</f>
        <v>1500</v>
      </c>
    </row>
    <row r="165" spans="1:6" ht="47.25">
      <c r="A165" s="4" t="s">
        <v>460</v>
      </c>
      <c r="B165" s="24" t="s">
        <v>260</v>
      </c>
      <c r="C165" s="24" t="s">
        <v>331</v>
      </c>
      <c r="D165" s="24" t="s">
        <v>396</v>
      </c>
      <c r="E165" s="24" t="s">
        <v>384</v>
      </c>
      <c r="F165" s="26">
        <v>1500</v>
      </c>
    </row>
    <row r="166" spans="1:6" ht="18.75">
      <c r="A166" s="39" t="s">
        <v>387</v>
      </c>
      <c r="B166" s="24" t="s">
        <v>260</v>
      </c>
      <c r="C166" s="24" t="s">
        <v>303</v>
      </c>
      <c r="D166" s="25"/>
      <c r="E166" s="25"/>
      <c r="F166" s="26">
        <f>F174+F170+F167</f>
        <v>6427.2</v>
      </c>
    </row>
    <row r="167" spans="1:6" ht="18.75">
      <c r="A167" s="9" t="s">
        <v>13</v>
      </c>
      <c r="B167" s="24" t="s">
        <v>260</v>
      </c>
      <c r="C167" s="24" t="s">
        <v>303</v>
      </c>
      <c r="D167" s="25" t="s">
        <v>189</v>
      </c>
      <c r="E167" s="25"/>
      <c r="F167" s="26">
        <f>F168</f>
        <v>749.2</v>
      </c>
    </row>
    <row r="168" spans="1:6" ht="18.75">
      <c r="A168" s="9" t="s">
        <v>190</v>
      </c>
      <c r="B168" s="24" t="s">
        <v>260</v>
      </c>
      <c r="C168" s="24" t="s">
        <v>303</v>
      </c>
      <c r="D168" s="25" t="s">
        <v>417</v>
      </c>
      <c r="E168" s="25"/>
      <c r="F168" s="26">
        <f>F169</f>
        <v>749.2</v>
      </c>
    </row>
    <row r="169" spans="1:6" ht="38.25" customHeight="1">
      <c r="A169" s="23" t="s">
        <v>445</v>
      </c>
      <c r="B169" s="24" t="s">
        <v>260</v>
      </c>
      <c r="C169" s="24" t="s">
        <v>303</v>
      </c>
      <c r="D169" s="25" t="s">
        <v>417</v>
      </c>
      <c r="E169" s="25" t="s">
        <v>354</v>
      </c>
      <c r="F169" s="26">
        <v>749.2</v>
      </c>
    </row>
    <row r="170" spans="1:6" ht="38.25" customHeight="1">
      <c r="A170" s="39" t="s">
        <v>137</v>
      </c>
      <c r="B170" s="24" t="s">
        <v>260</v>
      </c>
      <c r="C170" s="24" t="s">
        <v>303</v>
      </c>
      <c r="D170" s="25" t="s">
        <v>138</v>
      </c>
      <c r="E170" s="25"/>
      <c r="F170" s="26">
        <f>F171</f>
        <v>315</v>
      </c>
    </row>
    <row r="171" spans="1:6" ht="38.25" customHeight="1">
      <c r="A171" s="39" t="s">
        <v>139</v>
      </c>
      <c r="B171" s="24" t="s">
        <v>260</v>
      </c>
      <c r="C171" s="24" t="s">
        <v>303</v>
      </c>
      <c r="D171" s="25" t="s">
        <v>140</v>
      </c>
      <c r="E171" s="25"/>
      <c r="F171" s="26">
        <f>F172</f>
        <v>315</v>
      </c>
    </row>
    <row r="172" spans="1:6" ht="38.25" customHeight="1">
      <c r="A172" s="39" t="s">
        <v>141</v>
      </c>
      <c r="B172" s="24" t="s">
        <v>260</v>
      </c>
      <c r="C172" s="24" t="s">
        <v>303</v>
      </c>
      <c r="D172" s="25" t="s">
        <v>481</v>
      </c>
      <c r="E172" s="25"/>
      <c r="F172" s="26">
        <f>F173</f>
        <v>315</v>
      </c>
    </row>
    <row r="173" spans="1:6" ht="38.25" customHeight="1">
      <c r="A173" s="9" t="s">
        <v>445</v>
      </c>
      <c r="B173" s="24" t="s">
        <v>260</v>
      </c>
      <c r="C173" s="24" t="s">
        <v>303</v>
      </c>
      <c r="D173" s="25" t="s">
        <v>481</v>
      </c>
      <c r="E173" s="25" t="s">
        <v>354</v>
      </c>
      <c r="F173" s="26">
        <v>315</v>
      </c>
    </row>
    <row r="174" spans="1:6" ht="18.75">
      <c r="A174" s="39" t="s">
        <v>290</v>
      </c>
      <c r="B174" s="24" t="s">
        <v>260</v>
      </c>
      <c r="C174" s="24" t="s">
        <v>303</v>
      </c>
      <c r="D174" s="25" t="s">
        <v>289</v>
      </c>
      <c r="E174" s="25"/>
      <c r="F174" s="26">
        <f>F175</f>
        <v>5363</v>
      </c>
    </row>
    <row r="175" spans="1:6" ht="18.75">
      <c r="A175" s="47" t="s">
        <v>304</v>
      </c>
      <c r="B175" s="24" t="s">
        <v>260</v>
      </c>
      <c r="C175" s="24" t="s">
        <v>303</v>
      </c>
      <c r="D175" s="25" t="s">
        <v>305</v>
      </c>
      <c r="E175" s="25"/>
      <c r="F175" s="26">
        <f>F177+F180</f>
        <v>5363</v>
      </c>
    </row>
    <row r="176" spans="1:6" ht="110.25">
      <c r="A176" s="9" t="s">
        <v>388</v>
      </c>
      <c r="B176" s="24" t="s">
        <v>260</v>
      </c>
      <c r="C176" s="24" t="s">
        <v>303</v>
      </c>
      <c r="D176" s="25" t="s">
        <v>389</v>
      </c>
      <c r="E176" s="25"/>
      <c r="F176" s="26">
        <f>F177</f>
        <v>4569</v>
      </c>
    </row>
    <row r="177" spans="1:6" ht="38.25" customHeight="1">
      <c r="A177" s="9" t="s">
        <v>445</v>
      </c>
      <c r="B177" s="24" t="s">
        <v>260</v>
      </c>
      <c r="C177" s="24" t="s">
        <v>303</v>
      </c>
      <c r="D177" s="25" t="s">
        <v>389</v>
      </c>
      <c r="E177" s="25" t="s">
        <v>354</v>
      </c>
      <c r="F177" s="26">
        <v>4569</v>
      </c>
    </row>
    <row r="178" spans="1:6" ht="18.75">
      <c r="A178" s="74" t="s">
        <v>22</v>
      </c>
      <c r="B178" s="24"/>
      <c r="C178" s="24"/>
      <c r="D178" s="25"/>
      <c r="E178" s="25"/>
      <c r="F178" s="26"/>
    </row>
    <row r="179" spans="1:6" ht="18.75">
      <c r="A179" s="75" t="s">
        <v>23</v>
      </c>
      <c r="B179" s="76" t="s">
        <v>260</v>
      </c>
      <c r="C179" s="76" t="s">
        <v>303</v>
      </c>
      <c r="D179" s="62" t="s">
        <v>389</v>
      </c>
      <c r="E179" s="62" t="s">
        <v>354</v>
      </c>
      <c r="F179" s="77">
        <v>4069</v>
      </c>
    </row>
    <row r="180" spans="1:6" ht="48">
      <c r="A180" s="78" t="s">
        <v>24</v>
      </c>
      <c r="B180" s="24" t="s">
        <v>260</v>
      </c>
      <c r="C180" s="24" t="s">
        <v>303</v>
      </c>
      <c r="D180" s="25" t="s">
        <v>25</v>
      </c>
      <c r="E180" s="25"/>
      <c r="F180" s="26">
        <f>F181</f>
        <v>794</v>
      </c>
    </row>
    <row r="181" spans="1:6" ht="38.25" customHeight="1">
      <c r="A181" s="9" t="s">
        <v>445</v>
      </c>
      <c r="B181" s="24" t="s">
        <v>260</v>
      </c>
      <c r="C181" s="24" t="s">
        <v>303</v>
      </c>
      <c r="D181" s="25" t="s">
        <v>25</v>
      </c>
      <c r="E181" s="25" t="s">
        <v>354</v>
      </c>
      <c r="F181" s="26">
        <v>794</v>
      </c>
    </row>
    <row r="182" spans="1:6" ht="26.25" customHeight="1">
      <c r="A182" s="79" t="s">
        <v>26</v>
      </c>
      <c r="B182" s="24" t="s">
        <v>260</v>
      </c>
      <c r="C182" s="24" t="s">
        <v>27</v>
      </c>
      <c r="D182" s="25"/>
      <c r="E182" s="25"/>
      <c r="F182" s="26">
        <f>F191+F183</f>
        <v>1878.5</v>
      </c>
    </row>
    <row r="183" spans="1:6" ht="38.25" customHeight="1">
      <c r="A183" s="79" t="s">
        <v>511</v>
      </c>
      <c r="B183" s="24" t="s">
        <v>260</v>
      </c>
      <c r="C183" s="24" t="s">
        <v>27</v>
      </c>
      <c r="D183" s="25" t="s">
        <v>512</v>
      </c>
      <c r="E183" s="25"/>
      <c r="F183" s="26">
        <f>F184</f>
        <v>1328.5</v>
      </c>
    </row>
    <row r="184" spans="1:6" ht="32.25">
      <c r="A184" s="79" t="s">
        <v>28</v>
      </c>
      <c r="B184" s="24" t="s">
        <v>260</v>
      </c>
      <c r="C184" s="24" t="s">
        <v>27</v>
      </c>
      <c r="D184" s="25" t="s">
        <v>29</v>
      </c>
      <c r="E184" s="25"/>
      <c r="F184" s="26">
        <f>F189+F185+F187</f>
        <v>1328.5</v>
      </c>
    </row>
    <row r="185" spans="1:6" ht="48">
      <c r="A185" s="80" t="s">
        <v>30</v>
      </c>
      <c r="B185" s="24" t="s">
        <v>260</v>
      </c>
      <c r="C185" s="24" t="s">
        <v>27</v>
      </c>
      <c r="D185" s="25" t="s">
        <v>31</v>
      </c>
      <c r="E185" s="25"/>
      <c r="F185" s="26">
        <f>F186</f>
        <v>1018.5</v>
      </c>
    </row>
    <row r="186" spans="1:6" ht="47.25">
      <c r="A186" s="27" t="s">
        <v>460</v>
      </c>
      <c r="B186" s="24" t="s">
        <v>260</v>
      </c>
      <c r="C186" s="24" t="s">
        <v>27</v>
      </c>
      <c r="D186" s="25" t="s">
        <v>31</v>
      </c>
      <c r="E186" s="25" t="s">
        <v>384</v>
      </c>
      <c r="F186" s="26">
        <v>1018.5</v>
      </c>
    </row>
    <row r="187" spans="1:6" ht="47.25">
      <c r="A187" s="81" t="s">
        <v>32</v>
      </c>
      <c r="B187" s="24" t="s">
        <v>260</v>
      </c>
      <c r="C187" s="24" t="s">
        <v>27</v>
      </c>
      <c r="D187" s="25" t="s">
        <v>33</v>
      </c>
      <c r="E187" s="25"/>
      <c r="F187" s="26">
        <f>F188</f>
        <v>150</v>
      </c>
    </row>
    <row r="188" spans="1:6" ht="47.25">
      <c r="A188" s="27" t="s">
        <v>460</v>
      </c>
      <c r="B188" s="24" t="s">
        <v>260</v>
      </c>
      <c r="C188" s="24" t="s">
        <v>27</v>
      </c>
      <c r="D188" s="25" t="s">
        <v>33</v>
      </c>
      <c r="E188" s="25" t="s">
        <v>384</v>
      </c>
      <c r="F188" s="26">
        <v>150</v>
      </c>
    </row>
    <row r="189" spans="1:6" ht="95.25">
      <c r="A189" s="79" t="s">
        <v>34</v>
      </c>
      <c r="B189" s="24" t="s">
        <v>260</v>
      </c>
      <c r="C189" s="24" t="s">
        <v>27</v>
      </c>
      <c r="D189" s="25" t="s">
        <v>35</v>
      </c>
      <c r="E189" s="25"/>
      <c r="F189" s="26">
        <f>F190</f>
        <v>160</v>
      </c>
    </row>
    <row r="190" spans="1:6" ht="47.25">
      <c r="A190" s="27" t="s">
        <v>460</v>
      </c>
      <c r="B190" s="24" t="s">
        <v>260</v>
      </c>
      <c r="C190" s="24" t="s">
        <v>27</v>
      </c>
      <c r="D190" s="25" t="s">
        <v>35</v>
      </c>
      <c r="E190" s="25" t="s">
        <v>384</v>
      </c>
      <c r="F190" s="26">
        <v>160</v>
      </c>
    </row>
    <row r="191" spans="1:6" ht="18.75">
      <c r="A191" s="42" t="s">
        <v>267</v>
      </c>
      <c r="B191" s="24" t="s">
        <v>260</v>
      </c>
      <c r="C191" s="24" t="s">
        <v>27</v>
      </c>
      <c r="D191" s="25" t="s">
        <v>268</v>
      </c>
      <c r="E191" s="25"/>
      <c r="F191" s="26">
        <f>F192</f>
        <v>550</v>
      </c>
    </row>
    <row r="192" spans="1:6" ht="48">
      <c r="A192" s="79" t="s">
        <v>36</v>
      </c>
      <c r="B192" s="24" t="s">
        <v>260</v>
      </c>
      <c r="C192" s="24" t="s">
        <v>27</v>
      </c>
      <c r="D192" s="25" t="s">
        <v>37</v>
      </c>
      <c r="E192" s="25"/>
      <c r="F192" s="26">
        <f>F193+F194</f>
        <v>550</v>
      </c>
    </row>
    <row r="193" spans="1:6" ht="38.25" customHeight="1">
      <c r="A193" s="23" t="s">
        <v>445</v>
      </c>
      <c r="B193" s="24" t="s">
        <v>260</v>
      </c>
      <c r="C193" s="24" t="s">
        <v>27</v>
      </c>
      <c r="D193" s="25" t="s">
        <v>37</v>
      </c>
      <c r="E193" s="25" t="s">
        <v>354</v>
      </c>
      <c r="F193" s="26">
        <v>70</v>
      </c>
    </row>
    <row r="194" spans="1:6" ht="47.25">
      <c r="A194" s="27" t="s">
        <v>460</v>
      </c>
      <c r="B194" s="24" t="s">
        <v>260</v>
      </c>
      <c r="C194" s="24" t="s">
        <v>27</v>
      </c>
      <c r="D194" s="25" t="s">
        <v>37</v>
      </c>
      <c r="E194" s="25" t="s">
        <v>384</v>
      </c>
      <c r="F194" s="26">
        <v>480</v>
      </c>
    </row>
    <row r="195" spans="1:6" ht="18.75">
      <c r="A195" s="67" t="s">
        <v>391</v>
      </c>
      <c r="B195" s="24" t="s">
        <v>260</v>
      </c>
      <c r="C195" s="24" t="s">
        <v>340</v>
      </c>
      <c r="D195" s="25"/>
      <c r="E195" s="25"/>
      <c r="F195" s="26">
        <f>F202+F196</f>
        <v>68510.9</v>
      </c>
    </row>
    <row r="196" spans="1:6" ht="18.75">
      <c r="A196" s="67" t="s">
        <v>198</v>
      </c>
      <c r="B196" s="24" t="s">
        <v>260</v>
      </c>
      <c r="C196" s="24" t="s">
        <v>425</v>
      </c>
      <c r="D196" s="25"/>
      <c r="E196" s="25"/>
      <c r="F196" s="26">
        <f>F197+F200</f>
        <v>258.4</v>
      </c>
    </row>
    <row r="197" spans="1:6" ht="18.75">
      <c r="A197" s="42" t="s">
        <v>267</v>
      </c>
      <c r="B197" s="24" t="s">
        <v>260</v>
      </c>
      <c r="C197" s="24" t="s">
        <v>425</v>
      </c>
      <c r="D197" s="25" t="s">
        <v>268</v>
      </c>
      <c r="E197" s="25"/>
      <c r="F197" s="26">
        <f>F198</f>
        <v>13</v>
      </c>
    </row>
    <row r="198" spans="1:6" ht="47.25">
      <c r="A198" s="67" t="s">
        <v>242</v>
      </c>
      <c r="B198" s="24" t="s">
        <v>260</v>
      </c>
      <c r="C198" s="24" t="s">
        <v>425</v>
      </c>
      <c r="D198" s="25" t="s">
        <v>392</v>
      </c>
      <c r="E198" s="25"/>
      <c r="F198" s="26">
        <f>F199</f>
        <v>13</v>
      </c>
    </row>
    <row r="199" spans="1:6" ht="38.25" customHeight="1">
      <c r="A199" s="23" t="s">
        <v>445</v>
      </c>
      <c r="B199" s="24" t="s">
        <v>260</v>
      </c>
      <c r="C199" s="24" t="s">
        <v>425</v>
      </c>
      <c r="D199" s="25" t="s">
        <v>392</v>
      </c>
      <c r="E199" s="25" t="s">
        <v>354</v>
      </c>
      <c r="F199" s="26">
        <v>13</v>
      </c>
    </row>
    <row r="200" spans="1:6" ht="18.75">
      <c r="A200" s="67" t="s">
        <v>0</v>
      </c>
      <c r="B200" s="24" t="s">
        <v>260</v>
      </c>
      <c r="C200" s="24" t="s">
        <v>425</v>
      </c>
      <c r="D200" s="25" t="s">
        <v>1</v>
      </c>
      <c r="E200" s="25"/>
      <c r="F200" s="26">
        <f>F201</f>
        <v>245.4</v>
      </c>
    </row>
    <row r="201" spans="1:6" ht="38.25" customHeight="1">
      <c r="A201" s="23" t="s">
        <v>445</v>
      </c>
      <c r="B201" s="24" t="s">
        <v>260</v>
      </c>
      <c r="C201" s="24" t="s">
        <v>425</v>
      </c>
      <c r="D201" s="25" t="s">
        <v>38</v>
      </c>
      <c r="E201" s="25" t="s">
        <v>354</v>
      </c>
      <c r="F201" s="26">
        <v>245.4</v>
      </c>
    </row>
    <row r="202" spans="1:6" ht="18.75">
      <c r="A202" s="67" t="s">
        <v>339</v>
      </c>
      <c r="B202" s="24" t="s">
        <v>260</v>
      </c>
      <c r="C202" s="24" t="s">
        <v>341</v>
      </c>
      <c r="D202" s="25"/>
      <c r="E202" s="25"/>
      <c r="F202" s="26">
        <f>F211+F203+F207</f>
        <v>68252.5</v>
      </c>
    </row>
    <row r="203" spans="1:6" ht="31.5">
      <c r="A203" s="67" t="s">
        <v>39</v>
      </c>
      <c r="B203" s="24" t="s">
        <v>260</v>
      </c>
      <c r="C203" s="24" t="s">
        <v>341</v>
      </c>
      <c r="D203" s="25" t="s">
        <v>40</v>
      </c>
      <c r="E203" s="25"/>
      <c r="F203" s="26">
        <f>F204</f>
        <v>31777.5</v>
      </c>
    </row>
    <row r="204" spans="1:6" ht="47.25">
      <c r="A204" s="67" t="s">
        <v>41</v>
      </c>
      <c r="B204" s="24" t="s">
        <v>260</v>
      </c>
      <c r="C204" s="24" t="s">
        <v>341</v>
      </c>
      <c r="D204" s="25" t="s">
        <v>42</v>
      </c>
      <c r="E204" s="25"/>
      <c r="F204" s="26">
        <f>F205</f>
        <v>31777.5</v>
      </c>
    </row>
    <row r="205" spans="1:6" ht="47.25">
      <c r="A205" s="67" t="s">
        <v>43</v>
      </c>
      <c r="B205" s="24" t="s">
        <v>260</v>
      </c>
      <c r="C205" s="24" t="s">
        <v>341</v>
      </c>
      <c r="D205" s="25" t="s">
        <v>44</v>
      </c>
      <c r="E205" s="25"/>
      <c r="F205" s="26">
        <f>F206</f>
        <v>31777.5</v>
      </c>
    </row>
    <row r="206" spans="1:6" ht="47.25">
      <c r="A206" s="82" t="s">
        <v>45</v>
      </c>
      <c r="B206" s="24" t="s">
        <v>260</v>
      </c>
      <c r="C206" s="24" t="s">
        <v>341</v>
      </c>
      <c r="D206" s="25" t="s">
        <v>44</v>
      </c>
      <c r="E206" s="25" t="s">
        <v>46</v>
      </c>
      <c r="F206" s="26">
        <v>31777.5</v>
      </c>
    </row>
    <row r="207" spans="1:6" ht="47.25">
      <c r="A207" s="67" t="s">
        <v>47</v>
      </c>
      <c r="B207" s="24" t="s">
        <v>260</v>
      </c>
      <c r="C207" s="24" t="s">
        <v>341</v>
      </c>
      <c r="D207" s="25" t="s">
        <v>48</v>
      </c>
      <c r="E207" s="25"/>
      <c r="F207" s="26">
        <f>F208</f>
        <v>10330.2</v>
      </c>
    </row>
    <row r="208" spans="1:6" ht="31.5">
      <c r="A208" s="67" t="s">
        <v>49</v>
      </c>
      <c r="B208" s="24" t="s">
        <v>260</v>
      </c>
      <c r="C208" s="24" t="s">
        <v>341</v>
      </c>
      <c r="D208" s="25" t="s">
        <v>50</v>
      </c>
      <c r="E208" s="25"/>
      <c r="F208" s="26">
        <f>F209</f>
        <v>10330.2</v>
      </c>
    </row>
    <row r="209" spans="1:6" ht="47.25">
      <c r="A209" s="67" t="s">
        <v>51</v>
      </c>
      <c r="B209" s="24" t="s">
        <v>260</v>
      </c>
      <c r="C209" s="24" t="s">
        <v>341</v>
      </c>
      <c r="D209" s="25" t="s">
        <v>52</v>
      </c>
      <c r="E209" s="25"/>
      <c r="F209" s="26">
        <f>F210</f>
        <v>10330.2</v>
      </c>
    </row>
    <row r="210" spans="1:6" ht="47.25">
      <c r="A210" s="82" t="s">
        <v>45</v>
      </c>
      <c r="B210" s="24" t="s">
        <v>260</v>
      </c>
      <c r="C210" s="24" t="s">
        <v>341</v>
      </c>
      <c r="D210" s="25" t="s">
        <v>52</v>
      </c>
      <c r="E210" s="25" t="s">
        <v>46</v>
      </c>
      <c r="F210" s="26">
        <v>10330.2</v>
      </c>
    </row>
    <row r="211" spans="1:6" ht="38.25" customHeight="1">
      <c r="A211" s="42" t="s">
        <v>267</v>
      </c>
      <c r="B211" s="24" t="s">
        <v>260</v>
      </c>
      <c r="C211" s="24" t="s">
        <v>341</v>
      </c>
      <c r="D211" s="25" t="s">
        <v>268</v>
      </c>
      <c r="E211" s="25"/>
      <c r="F211" s="26">
        <f>F212+F215</f>
        <v>26144.8</v>
      </c>
    </row>
    <row r="212" spans="1:6" ht="63">
      <c r="A212" s="9" t="s">
        <v>53</v>
      </c>
      <c r="B212" s="24" t="s">
        <v>260</v>
      </c>
      <c r="C212" s="24" t="s">
        <v>341</v>
      </c>
      <c r="D212" s="25" t="s">
        <v>54</v>
      </c>
      <c r="E212" s="25"/>
      <c r="F212" s="26">
        <f>F213+F214</f>
        <v>22370.6</v>
      </c>
    </row>
    <row r="213" spans="1:6" ht="38.25" customHeight="1">
      <c r="A213" s="9" t="s">
        <v>4</v>
      </c>
      <c r="B213" s="24" t="s">
        <v>260</v>
      </c>
      <c r="C213" s="24" t="s">
        <v>341</v>
      </c>
      <c r="D213" s="25" t="s">
        <v>54</v>
      </c>
      <c r="E213" s="25" t="s">
        <v>393</v>
      </c>
      <c r="F213" s="26">
        <v>19337</v>
      </c>
    </row>
    <row r="214" spans="1:6" ht="47.25">
      <c r="A214" s="82" t="s">
        <v>45</v>
      </c>
      <c r="B214" s="24" t="s">
        <v>260</v>
      </c>
      <c r="C214" s="24" t="s">
        <v>341</v>
      </c>
      <c r="D214" s="25" t="s">
        <v>54</v>
      </c>
      <c r="E214" s="25" t="s">
        <v>46</v>
      </c>
      <c r="F214" s="26">
        <v>3033.6</v>
      </c>
    </row>
    <row r="215" spans="1:6" ht="38.25" customHeight="1">
      <c r="A215" s="9" t="s">
        <v>55</v>
      </c>
      <c r="B215" s="24" t="s">
        <v>260</v>
      </c>
      <c r="C215" s="24" t="s">
        <v>341</v>
      </c>
      <c r="D215" s="25" t="s">
        <v>56</v>
      </c>
      <c r="E215" s="25"/>
      <c r="F215" s="26">
        <f>F217+F216</f>
        <v>3774.2</v>
      </c>
    </row>
    <row r="216" spans="1:6" ht="47.25">
      <c r="A216" s="82" t="s">
        <v>45</v>
      </c>
      <c r="B216" s="24" t="s">
        <v>260</v>
      </c>
      <c r="C216" s="24" t="s">
        <v>341</v>
      </c>
      <c r="D216" s="25" t="s">
        <v>56</v>
      </c>
      <c r="E216" s="25" t="s">
        <v>46</v>
      </c>
      <c r="F216" s="26">
        <v>1674.2</v>
      </c>
    </row>
    <row r="217" spans="1:6" ht="47.25">
      <c r="A217" s="23" t="s">
        <v>449</v>
      </c>
      <c r="B217" s="24" t="s">
        <v>260</v>
      </c>
      <c r="C217" s="24" t="s">
        <v>341</v>
      </c>
      <c r="D217" s="25" t="s">
        <v>56</v>
      </c>
      <c r="E217" s="25" t="s">
        <v>450</v>
      </c>
      <c r="F217" s="26">
        <v>2100</v>
      </c>
    </row>
    <row r="218" spans="1:6" ht="18.75">
      <c r="A218" s="20" t="s">
        <v>266</v>
      </c>
      <c r="B218" s="24" t="s">
        <v>260</v>
      </c>
      <c r="C218" s="24" t="s">
        <v>306</v>
      </c>
      <c r="D218" s="25"/>
      <c r="E218" s="25"/>
      <c r="F218" s="26">
        <f>F219</f>
        <v>912</v>
      </c>
    </row>
    <row r="219" spans="1:6" ht="18.75">
      <c r="A219" s="20" t="s">
        <v>265</v>
      </c>
      <c r="B219" s="24" t="s">
        <v>260</v>
      </c>
      <c r="C219" s="24" t="s">
        <v>307</v>
      </c>
      <c r="D219" s="25"/>
      <c r="E219" s="25"/>
      <c r="F219" s="26">
        <f>F220</f>
        <v>912</v>
      </c>
    </row>
    <row r="220" spans="1:6" ht="18.75">
      <c r="A220" s="42" t="s">
        <v>267</v>
      </c>
      <c r="B220" s="24" t="s">
        <v>260</v>
      </c>
      <c r="C220" s="24" t="s">
        <v>307</v>
      </c>
      <c r="D220" s="25" t="s">
        <v>268</v>
      </c>
      <c r="E220" s="25"/>
      <c r="F220" s="26">
        <f>F221</f>
        <v>912</v>
      </c>
    </row>
    <row r="221" spans="1:6" ht="48">
      <c r="A221" s="43" t="s">
        <v>453</v>
      </c>
      <c r="B221" s="24" t="s">
        <v>260</v>
      </c>
      <c r="C221" s="24" t="s">
        <v>307</v>
      </c>
      <c r="D221" s="25" t="s">
        <v>386</v>
      </c>
      <c r="E221" s="25"/>
      <c r="F221" s="26">
        <f>SUM(F222:F223)</f>
        <v>912</v>
      </c>
    </row>
    <row r="222" spans="1:6" ht="38.25" customHeight="1">
      <c r="A222" s="9" t="s">
        <v>445</v>
      </c>
      <c r="B222" s="24" t="s">
        <v>260</v>
      </c>
      <c r="C222" s="24" t="s">
        <v>307</v>
      </c>
      <c r="D222" s="25" t="s">
        <v>386</v>
      </c>
      <c r="E222" s="25" t="s">
        <v>354</v>
      </c>
      <c r="F222" s="26">
        <v>412</v>
      </c>
    </row>
    <row r="223" spans="1:6" ht="47.25">
      <c r="A223" s="4" t="s">
        <v>460</v>
      </c>
      <c r="B223" s="24" t="s">
        <v>260</v>
      </c>
      <c r="C223" s="24" t="s">
        <v>307</v>
      </c>
      <c r="D223" s="25" t="s">
        <v>386</v>
      </c>
      <c r="E223" s="25" t="s">
        <v>384</v>
      </c>
      <c r="F223" s="26">
        <v>500</v>
      </c>
    </row>
    <row r="224" spans="1:6" ht="18.75">
      <c r="A224" s="4" t="s">
        <v>248</v>
      </c>
      <c r="B224" s="24" t="s">
        <v>260</v>
      </c>
      <c r="C224" s="24" t="s">
        <v>308</v>
      </c>
      <c r="D224" s="25"/>
      <c r="E224" s="25"/>
      <c r="F224" s="26">
        <f>F225</f>
        <v>6638.6</v>
      </c>
    </row>
    <row r="225" spans="1:6" ht="18.75">
      <c r="A225" s="4" t="s">
        <v>256</v>
      </c>
      <c r="B225" s="24" t="s">
        <v>260</v>
      </c>
      <c r="C225" s="24" t="s">
        <v>309</v>
      </c>
      <c r="D225" s="25"/>
      <c r="E225" s="25"/>
      <c r="F225" s="26">
        <f>F241+F232+F235+F226+F246</f>
        <v>6638.6</v>
      </c>
    </row>
    <row r="226" spans="1:6" ht="47.25">
      <c r="A226" s="4" t="s">
        <v>128</v>
      </c>
      <c r="B226" s="24" t="s">
        <v>260</v>
      </c>
      <c r="C226" s="24" t="s">
        <v>309</v>
      </c>
      <c r="D226" s="25" t="s">
        <v>129</v>
      </c>
      <c r="E226" s="25"/>
      <c r="F226" s="26">
        <f>F227</f>
        <v>1749.1</v>
      </c>
    </row>
    <row r="227" spans="1:6" ht="38.25" customHeight="1">
      <c r="A227" s="4" t="s">
        <v>57</v>
      </c>
      <c r="B227" s="24" t="s">
        <v>260</v>
      </c>
      <c r="C227" s="24" t="s">
        <v>309</v>
      </c>
      <c r="D227" s="25" t="s">
        <v>58</v>
      </c>
      <c r="E227" s="25"/>
      <c r="F227" s="26">
        <f>F228+F230</f>
        <v>1749.1</v>
      </c>
    </row>
    <row r="228" spans="1:6" ht="38.25" customHeight="1">
      <c r="A228" s="4" t="s">
        <v>59</v>
      </c>
      <c r="B228" s="24" t="s">
        <v>260</v>
      </c>
      <c r="C228" s="24" t="s">
        <v>309</v>
      </c>
      <c r="D228" s="25" t="s">
        <v>60</v>
      </c>
      <c r="E228" s="25"/>
      <c r="F228" s="26">
        <f>F229</f>
        <v>610</v>
      </c>
    </row>
    <row r="229" spans="1:6" ht="18.75">
      <c r="A229" s="4" t="s">
        <v>394</v>
      </c>
      <c r="B229" s="24" t="s">
        <v>260</v>
      </c>
      <c r="C229" s="24" t="s">
        <v>309</v>
      </c>
      <c r="D229" s="25" t="s">
        <v>60</v>
      </c>
      <c r="E229" s="25" t="s">
        <v>395</v>
      </c>
      <c r="F229" s="26">
        <v>610</v>
      </c>
    </row>
    <row r="230" spans="1:6" ht="38.25" customHeight="1">
      <c r="A230" s="4" t="s">
        <v>61</v>
      </c>
      <c r="B230" s="24" t="s">
        <v>260</v>
      </c>
      <c r="C230" s="24" t="s">
        <v>309</v>
      </c>
      <c r="D230" s="25" t="s">
        <v>62</v>
      </c>
      <c r="E230" s="25"/>
      <c r="F230" s="26">
        <f>F231</f>
        <v>1139.1</v>
      </c>
    </row>
    <row r="231" spans="1:6" ht="18.75">
      <c r="A231" s="4" t="s">
        <v>394</v>
      </c>
      <c r="B231" s="24" t="s">
        <v>260</v>
      </c>
      <c r="C231" s="24" t="s">
        <v>309</v>
      </c>
      <c r="D231" s="25" t="s">
        <v>62</v>
      </c>
      <c r="E231" s="25" t="s">
        <v>395</v>
      </c>
      <c r="F231" s="26">
        <v>1139.1</v>
      </c>
    </row>
    <row r="232" spans="1:6" ht="18.75">
      <c r="A232" s="9" t="s">
        <v>13</v>
      </c>
      <c r="B232" s="24" t="s">
        <v>260</v>
      </c>
      <c r="C232" s="24" t="s">
        <v>309</v>
      </c>
      <c r="D232" s="25" t="s">
        <v>189</v>
      </c>
      <c r="E232" s="25"/>
      <c r="F232" s="26">
        <f>F233</f>
        <v>1277.3</v>
      </c>
    </row>
    <row r="233" spans="1:6" ht="18.75">
      <c r="A233" s="9" t="s">
        <v>190</v>
      </c>
      <c r="B233" s="24" t="s">
        <v>260</v>
      </c>
      <c r="C233" s="24" t="s">
        <v>309</v>
      </c>
      <c r="D233" s="25" t="s">
        <v>417</v>
      </c>
      <c r="E233" s="25"/>
      <c r="F233" s="26">
        <f>F234</f>
        <v>1277.3</v>
      </c>
    </row>
    <row r="234" spans="1:6" ht="18.75">
      <c r="A234" s="4" t="s">
        <v>243</v>
      </c>
      <c r="B234" s="24" t="s">
        <v>260</v>
      </c>
      <c r="C234" s="24" t="s">
        <v>309</v>
      </c>
      <c r="D234" s="25" t="s">
        <v>417</v>
      </c>
      <c r="E234" s="25" t="s">
        <v>244</v>
      </c>
      <c r="F234" s="26">
        <v>1277.3</v>
      </c>
    </row>
    <row r="235" spans="1:6" ht="47.25">
      <c r="A235" s="27" t="s">
        <v>533</v>
      </c>
      <c r="B235" s="24" t="s">
        <v>260</v>
      </c>
      <c r="C235" s="24" t="s">
        <v>309</v>
      </c>
      <c r="D235" s="25" t="s">
        <v>534</v>
      </c>
      <c r="E235" s="25"/>
      <c r="F235" s="26">
        <f>F236</f>
        <v>1485.3</v>
      </c>
    </row>
    <row r="236" spans="1:6" ht="31.5">
      <c r="A236" s="27" t="s">
        <v>63</v>
      </c>
      <c r="B236" s="24" t="s">
        <v>260</v>
      </c>
      <c r="C236" s="24" t="s">
        <v>309</v>
      </c>
      <c r="D236" s="25" t="s">
        <v>64</v>
      </c>
      <c r="E236" s="25"/>
      <c r="F236" s="26">
        <f>F239+F237</f>
        <v>1485.3</v>
      </c>
    </row>
    <row r="237" spans="1:6" ht="38.25" customHeight="1">
      <c r="A237" s="27" t="s">
        <v>65</v>
      </c>
      <c r="B237" s="24" t="s">
        <v>260</v>
      </c>
      <c r="C237" s="24" t="s">
        <v>309</v>
      </c>
      <c r="D237" s="25" t="s">
        <v>66</v>
      </c>
      <c r="E237" s="25"/>
      <c r="F237" s="26">
        <f>F238</f>
        <v>574.9</v>
      </c>
    </row>
    <row r="238" spans="1:6" ht="18.75">
      <c r="A238" s="4" t="s">
        <v>394</v>
      </c>
      <c r="B238" s="24" t="s">
        <v>260</v>
      </c>
      <c r="C238" s="24" t="s">
        <v>309</v>
      </c>
      <c r="D238" s="25" t="s">
        <v>66</v>
      </c>
      <c r="E238" s="25" t="s">
        <v>395</v>
      </c>
      <c r="F238" s="26">
        <v>574.9</v>
      </c>
    </row>
    <row r="239" spans="1:6" ht="38.25" customHeight="1">
      <c r="A239" s="27" t="s">
        <v>67</v>
      </c>
      <c r="B239" s="24" t="s">
        <v>260</v>
      </c>
      <c r="C239" s="24" t="s">
        <v>309</v>
      </c>
      <c r="D239" s="25" t="s">
        <v>68</v>
      </c>
      <c r="E239" s="25"/>
      <c r="F239" s="26">
        <f>F240</f>
        <v>910.4</v>
      </c>
    </row>
    <row r="240" spans="1:6" ht="18.75">
      <c r="A240" s="4" t="s">
        <v>394</v>
      </c>
      <c r="B240" s="24" t="s">
        <v>260</v>
      </c>
      <c r="C240" s="24" t="s">
        <v>309</v>
      </c>
      <c r="D240" s="25" t="s">
        <v>68</v>
      </c>
      <c r="E240" s="25" t="s">
        <v>395</v>
      </c>
      <c r="F240" s="26">
        <v>910.4</v>
      </c>
    </row>
    <row r="241" spans="1:6" ht="18.75">
      <c r="A241" s="42" t="s">
        <v>267</v>
      </c>
      <c r="B241" s="24" t="s">
        <v>260</v>
      </c>
      <c r="C241" s="24" t="s">
        <v>309</v>
      </c>
      <c r="D241" s="25" t="s">
        <v>268</v>
      </c>
      <c r="E241" s="25"/>
      <c r="F241" s="26">
        <f>F242+F244</f>
        <v>1569</v>
      </c>
    </row>
    <row r="242" spans="1:6" ht="48">
      <c r="A242" s="43" t="s">
        <v>241</v>
      </c>
      <c r="B242" s="24" t="s">
        <v>260</v>
      </c>
      <c r="C242" s="24" t="s">
        <v>309</v>
      </c>
      <c r="D242" s="25" t="s">
        <v>349</v>
      </c>
      <c r="E242" s="25"/>
      <c r="F242" s="26">
        <f>F243</f>
        <v>1069</v>
      </c>
    </row>
    <row r="243" spans="1:6" ht="18.75">
      <c r="A243" s="4" t="s">
        <v>394</v>
      </c>
      <c r="B243" s="24" t="s">
        <v>260</v>
      </c>
      <c r="C243" s="24" t="s">
        <v>309</v>
      </c>
      <c r="D243" s="25" t="s">
        <v>349</v>
      </c>
      <c r="E243" s="25" t="s">
        <v>395</v>
      </c>
      <c r="F243" s="26">
        <v>1069</v>
      </c>
    </row>
    <row r="244" spans="1:6" ht="38.25" customHeight="1">
      <c r="A244" s="48" t="s">
        <v>242</v>
      </c>
      <c r="B244" s="24" t="s">
        <v>260</v>
      </c>
      <c r="C244" s="24" t="s">
        <v>309</v>
      </c>
      <c r="D244" s="25" t="s">
        <v>392</v>
      </c>
      <c r="E244" s="25"/>
      <c r="F244" s="26">
        <f>F245</f>
        <v>500</v>
      </c>
    </row>
    <row r="245" spans="1:6" ht="18.75">
      <c r="A245" s="27" t="s">
        <v>394</v>
      </c>
      <c r="B245" s="24" t="s">
        <v>260</v>
      </c>
      <c r="C245" s="24" t="s">
        <v>309</v>
      </c>
      <c r="D245" s="25" t="s">
        <v>392</v>
      </c>
      <c r="E245" s="25" t="s">
        <v>395</v>
      </c>
      <c r="F245" s="26">
        <v>500</v>
      </c>
    </row>
    <row r="246" spans="1:6" ht="18.75">
      <c r="A246" s="27" t="s">
        <v>0</v>
      </c>
      <c r="B246" s="24" t="s">
        <v>260</v>
      </c>
      <c r="C246" s="24" t="s">
        <v>309</v>
      </c>
      <c r="D246" s="25" t="s">
        <v>1</v>
      </c>
      <c r="E246" s="25"/>
      <c r="F246" s="26">
        <f>F247</f>
        <v>557.9</v>
      </c>
    </row>
    <row r="247" spans="1:6" ht="47.25">
      <c r="A247" s="27" t="s">
        <v>69</v>
      </c>
      <c r="B247" s="24" t="s">
        <v>260</v>
      </c>
      <c r="C247" s="24" t="s">
        <v>309</v>
      </c>
      <c r="D247" s="25" t="s">
        <v>70</v>
      </c>
      <c r="E247" s="25"/>
      <c r="F247" s="26">
        <f>F248</f>
        <v>557.9</v>
      </c>
    </row>
    <row r="248" spans="1:6" ht="18.75">
      <c r="A248" s="4" t="s">
        <v>394</v>
      </c>
      <c r="B248" s="24" t="s">
        <v>260</v>
      </c>
      <c r="C248" s="24" t="s">
        <v>309</v>
      </c>
      <c r="D248" s="25" t="s">
        <v>70</v>
      </c>
      <c r="E248" s="25" t="s">
        <v>395</v>
      </c>
      <c r="F248" s="26">
        <v>557.9</v>
      </c>
    </row>
    <row r="249" spans="1:6" ht="18.75">
      <c r="A249" s="20" t="s">
        <v>397</v>
      </c>
      <c r="B249" s="24" t="s">
        <v>260</v>
      </c>
      <c r="C249" s="24" t="s">
        <v>328</v>
      </c>
      <c r="D249" s="24"/>
      <c r="E249" s="24"/>
      <c r="F249" s="26">
        <f>F250</f>
        <v>2090</v>
      </c>
    </row>
    <row r="250" spans="1:6" ht="18.75">
      <c r="A250" s="20" t="s">
        <v>398</v>
      </c>
      <c r="B250" s="24" t="s">
        <v>260</v>
      </c>
      <c r="C250" s="24" t="s">
        <v>399</v>
      </c>
      <c r="D250" s="24"/>
      <c r="E250" s="24"/>
      <c r="F250" s="26">
        <f>F251</f>
        <v>2090</v>
      </c>
    </row>
    <row r="251" spans="1:6" ht="18.75">
      <c r="A251" s="42" t="s">
        <v>267</v>
      </c>
      <c r="B251" s="24" t="s">
        <v>260</v>
      </c>
      <c r="C251" s="24" t="s">
        <v>399</v>
      </c>
      <c r="D251" s="24" t="s">
        <v>268</v>
      </c>
      <c r="E251" s="24"/>
      <c r="F251" s="26">
        <f>F252</f>
        <v>2090</v>
      </c>
    </row>
    <row r="252" spans="1:6" ht="63.75">
      <c r="A252" s="28" t="s">
        <v>245</v>
      </c>
      <c r="B252" s="24" t="s">
        <v>260</v>
      </c>
      <c r="C252" s="24" t="s">
        <v>399</v>
      </c>
      <c r="D252" s="24" t="s">
        <v>400</v>
      </c>
      <c r="E252" s="24"/>
      <c r="F252" s="26">
        <f>F253</f>
        <v>2090</v>
      </c>
    </row>
    <row r="253" spans="1:6" ht="38.25" customHeight="1">
      <c r="A253" s="21" t="s">
        <v>445</v>
      </c>
      <c r="B253" s="24" t="s">
        <v>260</v>
      </c>
      <c r="C253" s="24" t="s">
        <v>399</v>
      </c>
      <c r="D253" s="24" t="s">
        <v>400</v>
      </c>
      <c r="E253" s="24" t="s">
        <v>354</v>
      </c>
      <c r="F253" s="26">
        <v>2090</v>
      </c>
    </row>
    <row r="254" spans="1:6" ht="38.25" customHeight="1">
      <c r="A254" s="22" t="s">
        <v>414</v>
      </c>
      <c r="B254" s="54" t="s">
        <v>259</v>
      </c>
      <c r="C254" s="24"/>
      <c r="D254" s="24"/>
      <c r="E254" s="24"/>
      <c r="F254" s="55">
        <f>F256</f>
        <v>10408</v>
      </c>
    </row>
    <row r="255" spans="1:6" ht="18.75">
      <c r="A255" s="4" t="s">
        <v>249</v>
      </c>
      <c r="B255" s="24" t="s">
        <v>259</v>
      </c>
      <c r="C255" s="24" t="s">
        <v>291</v>
      </c>
      <c r="D255" s="24"/>
      <c r="E255" s="24"/>
      <c r="F255" s="26">
        <f>F256</f>
        <v>10408</v>
      </c>
    </row>
    <row r="256" spans="1:6" ht="47.25">
      <c r="A256" s="9" t="s">
        <v>310</v>
      </c>
      <c r="B256" s="24" t="s">
        <v>259</v>
      </c>
      <c r="C256" s="24" t="s">
        <v>311</v>
      </c>
      <c r="D256" s="24"/>
      <c r="E256" s="24"/>
      <c r="F256" s="26">
        <f>F257</f>
        <v>10408</v>
      </c>
    </row>
    <row r="257" spans="1:6" ht="63">
      <c r="A257" s="9" t="s">
        <v>294</v>
      </c>
      <c r="B257" s="24" t="s">
        <v>259</v>
      </c>
      <c r="C257" s="24" t="s">
        <v>311</v>
      </c>
      <c r="D257" s="24" t="s">
        <v>295</v>
      </c>
      <c r="E257" s="24"/>
      <c r="F257" s="26">
        <f>F258</f>
        <v>10408</v>
      </c>
    </row>
    <row r="258" spans="1:6" ht="18.75">
      <c r="A258" s="4" t="s">
        <v>261</v>
      </c>
      <c r="B258" s="24" t="s">
        <v>259</v>
      </c>
      <c r="C258" s="24" t="s">
        <v>311</v>
      </c>
      <c r="D258" s="24" t="s">
        <v>296</v>
      </c>
      <c r="E258" s="24"/>
      <c r="F258" s="26">
        <f>F259+F260+F262+F261+F264+F263</f>
        <v>10408</v>
      </c>
    </row>
    <row r="259" spans="1:6" ht="38.25" customHeight="1">
      <c r="A259" s="9" t="s">
        <v>443</v>
      </c>
      <c r="B259" s="24" t="s">
        <v>259</v>
      </c>
      <c r="C259" s="24" t="s">
        <v>311</v>
      </c>
      <c r="D259" s="24" t="s">
        <v>296</v>
      </c>
      <c r="E259" s="24" t="s">
        <v>352</v>
      </c>
      <c r="F259" s="26">
        <v>9156</v>
      </c>
    </row>
    <row r="260" spans="1:6" ht="38.25" customHeight="1">
      <c r="A260" s="9" t="s">
        <v>444</v>
      </c>
      <c r="B260" s="24" t="s">
        <v>259</v>
      </c>
      <c r="C260" s="24" t="s">
        <v>311</v>
      </c>
      <c r="D260" s="24" t="s">
        <v>296</v>
      </c>
      <c r="E260" s="24" t="s">
        <v>353</v>
      </c>
      <c r="F260" s="26">
        <v>58.6</v>
      </c>
    </row>
    <row r="261" spans="1:6" ht="38.25" customHeight="1">
      <c r="A261" s="9" t="s">
        <v>367</v>
      </c>
      <c r="B261" s="24" t="s">
        <v>259</v>
      </c>
      <c r="C261" s="24" t="s">
        <v>311</v>
      </c>
      <c r="D261" s="24" t="s">
        <v>296</v>
      </c>
      <c r="E261" s="24" t="s">
        <v>368</v>
      </c>
      <c r="F261" s="26">
        <v>255.1</v>
      </c>
    </row>
    <row r="262" spans="1:6" ht="38.25" customHeight="1">
      <c r="A262" s="9" t="s">
        <v>445</v>
      </c>
      <c r="B262" s="24" t="s">
        <v>259</v>
      </c>
      <c r="C262" s="24" t="s">
        <v>311</v>
      </c>
      <c r="D262" s="24" t="s">
        <v>296</v>
      </c>
      <c r="E262" s="24" t="s">
        <v>354</v>
      </c>
      <c r="F262" s="26">
        <v>936.3</v>
      </c>
    </row>
    <row r="263" spans="1:6" ht="38.25" customHeight="1">
      <c r="A263" s="9" t="s">
        <v>369</v>
      </c>
      <c r="B263" s="24" t="s">
        <v>259</v>
      </c>
      <c r="C263" s="24" t="s">
        <v>311</v>
      </c>
      <c r="D263" s="24" t="s">
        <v>296</v>
      </c>
      <c r="E263" s="24" t="s">
        <v>370</v>
      </c>
      <c r="F263" s="26">
        <v>1.1</v>
      </c>
    </row>
    <row r="264" spans="1:6" ht="24" customHeight="1">
      <c r="A264" s="9" t="s">
        <v>371</v>
      </c>
      <c r="B264" s="24" t="s">
        <v>259</v>
      </c>
      <c r="C264" s="24" t="s">
        <v>311</v>
      </c>
      <c r="D264" s="24" t="s">
        <v>296</v>
      </c>
      <c r="E264" s="24" t="s">
        <v>372</v>
      </c>
      <c r="F264" s="26">
        <v>0.9</v>
      </c>
    </row>
    <row r="265" spans="1:6" ht="38.25" customHeight="1">
      <c r="A265" s="22" t="s">
        <v>415</v>
      </c>
      <c r="B265" s="56" t="s">
        <v>257</v>
      </c>
      <c r="C265" s="53"/>
      <c r="D265" s="53"/>
      <c r="E265" s="53"/>
      <c r="F265" s="57">
        <f>F266+F286+F310+F280</f>
        <v>57768.600000000006</v>
      </c>
    </row>
    <row r="266" spans="1:6" ht="29.25" customHeight="1">
      <c r="A266" s="39" t="s">
        <v>249</v>
      </c>
      <c r="B266" s="24" t="s">
        <v>257</v>
      </c>
      <c r="C266" s="24" t="s">
        <v>291</v>
      </c>
      <c r="D266" s="24"/>
      <c r="E266" s="24"/>
      <c r="F266" s="30">
        <f>SUM(F267,F276)</f>
        <v>3177.2</v>
      </c>
    </row>
    <row r="267" spans="1:6" ht="63">
      <c r="A267" s="4" t="s">
        <v>292</v>
      </c>
      <c r="B267" s="24" t="s">
        <v>257</v>
      </c>
      <c r="C267" s="24" t="s">
        <v>293</v>
      </c>
      <c r="D267" s="24"/>
      <c r="E267" s="24"/>
      <c r="F267" s="30">
        <f>SUM(F268)</f>
        <v>2103</v>
      </c>
    </row>
    <row r="268" spans="1:6" ht="63">
      <c r="A268" s="9" t="s">
        <v>294</v>
      </c>
      <c r="B268" s="24" t="s">
        <v>257</v>
      </c>
      <c r="C268" s="24" t="s">
        <v>293</v>
      </c>
      <c r="D268" s="25" t="s">
        <v>295</v>
      </c>
      <c r="E268" s="24"/>
      <c r="F268" s="30">
        <f>F269</f>
        <v>2103</v>
      </c>
    </row>
    <row r="269" spans="1:6" ht="18.75">
      <c r="A269" s="4" t="s">
        <v>261</v>
      </c>
      <c r="B269" s="24" t="s">
        <v>257</v>
      </c>
      <c r="C269" s="24" t="s">
        <v>293</v>
      </c>
      <c r="D269" s="25" t="s">
        <v>296</v>
      </c>
      <c r="E269" s="24"/>
      <c r="F269" s="30">
        <f>SUM(F270:F275)</f>
        <v>2103</v>
      </c>
    </row>
    <row r="270" spans="1:6" ht="31.5">
      <c r="A270" s="9" t="s">
        <v>443</v>
      </c>
      <c r="B270" s="24" t="s">
        <v>257</v>
      </c>
      <c r="C270" s="24" t="s">
        <v>293</v>
      </c>
      <c r="D270" s="25" t="s">
        <v>296</v>
      </c>
      <c r="E270" s="24" t="s">
        <v>352</v>
      </c>
      <c r="F270" s="30">
        <v>1887</v>
      </c>
    </row>
    <row r="271" spans="1:6" ht="31.5">
      <c r="A271" s="9" t="s">
        <v>444</v>
      </c>
      <c r="B271" s="24" t="s">
        <v>257</v>
      </c>
      <c r="C271" s="24" t="s">
        <v>293</v>
      </c>
      <c r="D271" s="25" t="s">
        <v>296</v>
      </c>
      <c r="E271" s="24" t="s">
        <v>353</v>
      </c>
      <c r="F271" s="30">
        <v>45.9</v>
      </c>
    </row>
    <row r="272" spans="1:6" ht="31.5">
      <c r="A272" s="9" t="s">
        <v>367</v>
      </c>
      <c r="B272" s="24" t="s">
        <v>257</v>
      </c>
      <c r="C272" s="24" t="s">
        <v>293</v>
      </c>
      <c r="D272" s="25" t="s">
        <v>296</v>
      </c>
      <c r="E272" s="24" t="s">
        <v>368</v>
      </c>
      <c r="F272" s="30">
        <v>69</v>
      </c>
    </row>
    <row r="273" spans="1:6" ht="47.25">
      <c r="A273" s="9" t="s">
        <v>445</v>
      </c>
      <c r="B273" s="24" t="s">
        <v>257</v>
      </c>
      <c r="C273" s="24" t="s">
        <v>293</v>
      </c>
      <c r="D273" s="25" t="s">
        <v>296</v>
      </c>
      <c r="E273" s="24" t="s">
        <v>354</v>
      </c>
      <c r="F273" s="30">
        <v>99.2</v>
      </c>
    </row>
    <row r="274" spans="1:6" ht="31.5">
      <c r="A274" s="9" t="s">
        <v>369</v>
      </c>
      <c r="B274" s="24" t="s">
        <v>257</v>
      </c>
      <c r="C274" s="24" t="s">
        <v>293</v>
      </c>
      <c r="D274" s="25" t="s">
        <v>296</v>
      </c>
      <c r="E274" s="24" t="s">
        <v>370</v>
      </c>
      <c r="F274" s="30">
        <v>0.1</v>
      </c>
    </row>
    <row r="275" spans="1:6" ht="18.75">
      <c r="A275" s="9" t="s">
        <v>371</v>
      </c>
      <c r="B275" s="24" t="s">
        <v>257</v>
      </c>
      <c r="C275" s="24" t="s">
        <v>293</v>
      </c>
      <c r="D275" s="25" t="s">
        <v>296</v>
      </c>
      <c r="E275" s="24" t="s">
        <v>372</v>
      </c>
      <c r="F275" s="30">
        <v>1.8</v>
      </c>
    </row>
    <row r="276" spans="1:6" ht="18.75">
      <c r="A276" s="39" t="s">
        <v>250</v>
      </c>
      <c r="B276" s="24" t="s">
        <v>257</v>
      </c>
      <c r="C276" s="24" t="s">
        <v>345</v>
      </c>
      <c r="D276" s="24"/>
      <c r="E276" s="24"/>
      <c r="F276" s="30">
        <f>F277</f>
        <v>1074.2</v>
      </c>
    </row>
    <row r="277" spans="1:6" ht="18.75">
      <c r="A277" s="42" t="s">
        <v>267</v>
      </c>
      <c r="B277" s="24" t="s">
        <v>257</v>
      </c>
      <c r="C277" s="24" t="s">
        <v>345</v>
      </c>
      <c r="D277" s="24" t="s">
        <v>268</v>
      </c>
      <c r="E277" s="24"/>
      <c r="F277" s="30">
        <f>F278</f>
        <v>1074.2</v>
      </c>
    </row>
    <row r="278" spans="1:6" ht="44.25" customHeight="1">
      <c r="A278" s="28" t="s">
        <v>456</v>
      </c>
      <c r="B278" s="24" t="s">
        <v>257</v>
      </c>
      <c r="C278" s="24" t="s">
        <v>345</v>
      </c>
      <c r="D278" s="24" t="s">
        <v>350</v>
      </c>
      <c r="E278" s="24"/>
      <c r="F278" s="30">
        <f>F279</f>
        <v>1074.2</v>
      </c>
    </row>
    <row r="279" spans="1:6" ht="47.25">
      <c r="A279" s="9" t="s">
        <v>445</v>
      </c>
      <c r="B279" s="24" t="s">
        <v>257</v>
      </c>
      <c r="C279" s="24" t="s">
        <v>345</v>
      </c>
      <c r="D279" s="24" t="s">
        <v>350</v>
      </c>
      <c r="E279" s="24" t="s">
        <v>354</v>
      </c>
      <c r="F279" s="30">
        <v>1074.2</v>
      </c>
    </row>
    <row r="280" spans="1:6" ht="18.75">
      <c r="A280" s="9" t="s">
        <v>252</v>
      </c>
      <c r="B280" s="24" t="s">
        <v>257</v>
      </c>
      <c r="C280" s="24" t="s">
        <v>302</v>
      </c>
      <c r="D280" s="24"/>
      <c r="E280" s="24"/>
      <c r="F280" s="30">
        <f>F281</f>
        <v>271.8</v>
      </c>
    </row>
    <row r="281" spans="1:6" ht="31.5">
      <c r="A281" s="9" t="s">
        <v>26</v>
      </c>
      <c r="B281" s="24" t="s">
        <v>257</v>
      </c>
      <c r="C281" s="24" t="s">
        <v>27</v>
      </c>
      <c r="D281" s="24"/>
      <c r="E281" s="24"/>
      <c r="F281" s="30">
        <f>F282</f>
        <v>271.8</v>
      </c>
    </row>
    <row r="282" spans="1:6" ht="31.5">
      <c r="A282" s="4" t="s">
        <v>523</v>
      </c>
      <c r="B282" s="24" t="s">
        <v>257</v>
      </c>
      <c r="C282" s="24" t="s">
        <v>27</v>
      </c>
      <c r="D282" s="24" t="s">
        <v>524</v>
      </c>
      <c r="E282" s="24"/>
      <c r="F282" s="30">
        <f>F283</f>
        <v>271.8</v>
      </c>
    </row>
    <row r="283" spans="1:6" ht="31.5">
      <c r="A283" s="9" t="s">
        <v>71</v>
      </c>
      <c r="B283" s="24" t="s">
        <v>257</v>
      </c>
      <c r="C283" s="24" t="s">
        <v>27</v>
      </c>
      <c r="D283" s="24" t="s">
        <v>72</v>
      </c>
      <c r="E283" s="24"/>
      <c r="F283" s="30">
        <f>F284</f>
        <v>271.8</v>
      </c>
    </row>
    <row r="284" spans="1:6" ht="63">
      <c r="A284" s="9" t="s">
        <v>73</v>
      </c>
      <c r="B284" s="24" t="s">
        <v>257</v>
      </c>
      <c r="C284" s="24" t="s">
        <v>27</v>
      </c>
      <c r="D284" s="24" t="s">
        <v>74</v>
      </c>
      <c r="E284" s="24"/>
      <c r="F284" s="30">
        <f>F285</f>
        <v>271.8</v>
      </c>
    </row>
    <row r="285" spans="1:6" ht="47.25">
      <c r="A285" s="9" t="s">
        <v>445</v>
      </c>
      <c r="B285" s="24" t="s">
        <v>257</v>
      </c>
      <c r="C285" s="24" t="s">
        <v>27</v>
      </c>
      <c r="D285" s="24" t="s">
        <v>74</v>
      </c>
      <c r="E285" s="24" t="s">
        <v>354</v>
      </c>
      <c r="F285" s="30">
        <v>271.8</v>
      </c>
    </row>
    <row r="286" spans="1:6" ht="18.75">
      <c r="A286" s="4" t="s">
        <v>246</v>
      </c>
      <c r="B286" s="33" t="s">
        <v>257</v>
      </c>
      <c r="C286" s="33" t="s">
        <v>306</v>
      </c>
      <c r="D286" s="33"/>
      <c r="E286" s="25"/>
      <c r="F286" s="26">
        <f>F287</f>
        <v>8162.5</v>
      </c>
    </row>
    <row r="287" spans="1:6" ht="18.75">
      <c r="A287" s="4" t="s">
        <v>254</v>
      </c>
      <c r="B287" s="24" t="s">
        <v>257</v>
      </c>
      <c r="C287" s="24" t="s">
        <v>313</v>
      </c>
      <c r="D287" s="24"/>
      <c r="E287" s="24"/>
      <c r="F287" s="26">
        <f>F296+F291+F301+F304+F307+F288</f>
        <v>8162.5</v>
      </c>
    </row>
    <row r="288" spans="1:6" ht="18.75">
      <c r="A288" s="4" t="s">
        <v>188</v>
      </c>
      <c r="B288" s="24" t="s">
        <v>257</v>
      </c>
      <c r="C288" s="24" t="s">
        <v>313</v>
      </c>
      <c r="D288" s="24" t="s">
        <v>189</v>
      </c>
      <c r="E288" s="24"/>
      <c r="F288" s="26">
        <f>F289</f>
        <v>20</v>
      </c>
    </row>
    <row r="289" spans="1:6" ht="18.75">
      <c r="A289" s="14" t="s">
        <v>190</v>
      </c>
      <c r="B289" s="24" t="s">
        <v>257</v>
      </c>
      <c r="C289" s="24" t="s">
        <v>313</v>
      </c>
      <c r="D289" s="24" t="s">
        <v>417</v>
      </c>
      <c r="E289" s="24"/>
      <c r="F289" s="26">
        <f>F290</f>
        <v>20</v>
      </c>
    </row>
    <row r="290" spans="1:6" ht="18.75">
      <c r="A290" s="9" t="s">
        <v>356</v>
      </c>
      <c r="B290" s="24" t="s">
        <v>257</v>
      </c>
      <c r="C290" s="24" t="s">
        <v>313</v>
      </c>
      <c r="D290" s="24" t="s">
        <v>417</v>
      </c>
      <c r="E290" s="24" t="s">
        <v>357</v>
      </c>
      <c r="F290" s="26">
        <v>20</v>
      </c>
    </row>
    <row r="291" spans="1:6" ht="31.5">
      <c r="A291" s="4" t="s">
        <v>144</v>
      </c>
      <c r="B291" s="24" t="s">
        <v>257</v>
      </c>
      <c r="C291" s="24" t="s">
        <v>313</v>
      </c>
      <c r="D291" s="24" t="s">
        <v>381</v>
      </c>
      <c r="E291" s="24"/>
      <c r="F291" s="26">
        <f>F292</f>
        <v>188.9</v>
      </c>
    </row>
    <row r="292" spans="1:6" ht="31.5">
      <c r="A292" s="4" t="s">
        <v>145</v>
      </c>
      <c r="B292" s="24" t="s">
        <v>257</v>
      </c>
      <c r="C292" s="24" t="s">
        <v>313</v>
      </c>
      <c r="D292" s="24" t="s">
        <v>146</v>
      </c>
      <c r="E292" s="24"/>
      <c r="F292" s="26">
        <f>F293</f>
        <v>188.9</v>
      </c>
    </row>
    <row r="293" spans="1:6" ht="141.75">
      <c r="A293" s="4" t="s">
        <v>147</v>
      </c>
      <c r="B293" s="24" t="s">
        <v>257</v>
      </c>
      <c r="C293" s="24" t="s">
        <v>313</v>
      </c>
      <c r="D293" s="24" t="s">
        <v>148</v>
      </c>
      <c r="E293" s="24"/>
      <c r="F293" s="26">
        <f>F294</f>
        <v>188.9</v>
      </c>
    </row>
    <row r="294" spans="1:6" ht="47.25">
      <c r="A294" s="4" t="s">
        <v>149</v>
      </c>
      <c r="B294" s="24" t="s">
        <v>257</v>
      </c>
      <c r="C294" s="24" t="s">
        <v>313</v>
      </c>
      <c r="D294" s="24" t="s">
        <v>482</v>
      </c>
      <c r="E294" s="24"/>
      <c r="F294" s="26">
        <f>F295</f>
        <v>188.9</v>
      </c>
    </row>
    <row r="295" spans="1:6" ht="18.75">
      <c r="A295" s="9" t="s">
        <v>356</v>
      </c>
      <c r="B295" s="24" t="s">
        <v>257</v>
      </c>
      <c r="C295" s="24" t="s">
        <v>313</v>
      </c>
      <c r="D295" s="24" t="s">
        <v>482</v>
      </c>
      <c r="E295" s="24" t="s">
        <v>357</v>
      </c>
      <c r="F295" s="26">
        <v>188.9</v>
      </c>
    </row>
    <row r="296" spans="1:6" ht="31.5">
      <c r="A296" s="4" t="s">
        <v>523</v>
      </c>
      <c r="B296" s="24" t="s">
        <v>257</v>
      </c>
      <c r="C296" s="24" t="s">
        <v>313</v>
      </c>
      <c r="D296" s="58" t="s">
        <v>524</v>
      </c>
      <c r="E296" s="24"/>
      <c r="F296" s="26">
        <f>F297</f>
        <v>1527.4</v>
      </c>
    </row>
    <row r="297" spans="1:6" ht="31.5">
      <c r="A297" s="4" t="s">
        <v>525</v>
      </c>
      <c r="B297" s="24" t="s">
        <v>257</v>
      </c>
      <c r="C297" s="24" t="s">
        <v>313</v>
      </c>
      <c r="D297" s="58" t="s">
        <v>526</v>
      </c>
      <c r="E297" s="24"/>
      <c r="F297" s="26">
        <f>F298</f>
        <v>1527.4</v>
      </c>
    </row>
    <row r="298" spans="1:6" ht="63">
      <c r="A298" s="4" t="s">
        <v>150</v>
      </c>
      <c r="B298" s="24" t="s">
        <v>257</v>
      </c>
      <c r="C298" s="24" t="s">
        <v>313</v>
      </c>
      <c r="D298" s="58" t="s">
        <v>151</v>
      </c>
      <c r="E298" s="24"/>
      <c r="F298" s="26">
        <f>F299</f>
        <v>1527.4</v>
      </c>
    </row>
    <row r="299" spans="1:6" ht="94.5">
      <c r="A299" s="4" t="s">
        <v>152</v>
      </c>
      <c r="B299" s="24" t="s">
        <v>257</v>
      </c>
      <c r="C299" s="24" t="s">
        <v>313</v>
      </c>
      <c r="D299" s="58" t="s">
        <v>483</v>
      </c>
      <c r="E299" s="24"/>
      <c r="F299" s="26">
        <f>F300</f>
        <v>1527.4</v>
      </c>
    </row>
    <row r="300" spans="1:6" ht="18.75">
      <c r="A300" s="9" t="s">
        <v>356</v>
      </c>
      <c r="B300" s="24" t="s">
        <v>257</v>
      </c>
      <c r="C300" s="24" t="s">
        <v>313</v>
      </c>
      <c r="D300" s="58" t="s">
        <v>483</v>
      </c>
      <c r="E300" s="24" t="s">
        <v>357</v>
      </c>
      <c r="F300" s="26">
        <v>1527.4</v>
      </c>
    </row>
    <row r="301" spans="1:6" ht="18.75">
      <c r="A301" s="9" t="s">
        <v>273</v>
      </c>
      <c r="B301" s="24" t="s">
        <v>257</v>
      </c>
      <c r="C301" s="24" t="s">
        <v>313</v>
      </c>
      <c r="D301" s="24" t="s">
        <v>274</v>
      </c>
      <c r="E301" s="24"/>
      <c r="F301" s="26">
        <f>F302</f>
        <v>6330.2</v>
      </c>
    </row>
    <row r="302" spans="1:6" ht="32.25">
      <c r="A302" s="14" t="s">
        <v>272</v>
      </c>
      <c r="B302" s="24" t="s">
        <v>257</v>
      </c>
      <c r="C302" s="24" t="s">
        <v>313</v>
      </c>
      <c r="D302" s="24" t="s">
        <v>314</v>
      </c>
      <c r="E302" s="24"/>
      <c r="F302" s="26">
        <f>F303</f>
        <v>6330.2</v>
      </c>
    </row>
    <row r="303" spans="1:6" ht="63">
      <c r="A303" s="9" t="s">
        <v>446</v>
      </c>
      <c r="B303" s="24" t="s">
        <v>257</v>
      </c>
      <c r="C303" s="24" t="s">
        <v>313</v>
      </c>
      <c r="D303" s="24" t="s">
        <v>314</v>
      </c>
      <c r="E303" s="24" t="s">
        <v>355</v>
      </c>
      <c r="F303" s="26">
        <v>6330.2</v>
      </c>
    </row>
    <row r="304" spans="1:6" ht="18.75">
      <c r="A304" s="42" t="s">
        <v>267</v>
      </c>
      <c r="B304" s="24" t="s">
        <v>257</v>
      </c>
      <c r="C304" s="24" t="s">
        <v>313</v>
      </c>
      <c r="D304" s="24" t="s">
        <v>268</v>
      </c>
      <c r="E304" s="24"/>
      <c r="F304" s="26">
        <f>F305</f>
        <v>60</v>
      </c>
    </row>
    <row r="305" spans="1:6" ht="48">
      <c r="A305" s="48" t="s">
        <v>242</v>
      </c>
      <c r="B305" s="24" t="s">
        <v>257</v>
      </c>
      <c r="C305" s="24" t="s">
        <v>313</v>
      </c>
      <c r="D305" s="24" t="s">
        <v>392</v>
      </c>
      <c r="E305" s="24"/>
      <c r="F305" s="26">
        <f>F306</f>
        <v>60</v>
      </c>
    </row>
    <row r="306" spans="1:6" ht="18.75">
      <c r="A306" s="9" t="s">
        <v>356</v>
      </c>
      <c r="B306" s="24" t="s">
        <v>257</v>
      </c>
      <c r="C306" s="24" t="s">
        <v>313</v>
      </c>
      <c r="D306" s="24" t="s">
        <v>392</v>
      </c>
      <c r="E306" s="24" t="s">
        <v>357</v>
      </c>
      <c r="F306" s="26">
        <v>60</v>
      </c>
    </row>
    <row r="307" spans="1:6" ht="18.75">
      <c r="A307" s="9" t="s">
        <v>0</v>
      </c>
      <c r="B307" s="24" t="s">
        <v>257</v>
      </c>
      <c r="C307" s="24" t="s">
        <v>313</v>
      </c>
      <c r="D307" s="24" t="s">
        <v>1</v>
      </c>
      <c r="E307" s="24"/>
      <c r="F307" s="26">
        <f>F308</f>
        <v>36</v>
      </c>
    </row>
    <row r="308" spans="1:6" ht="47.25">
      <c r="A308" s="9" t="s">
        <v>75</v>
      </c>
      <c r="B308" s="24" t="s">
        <v>257</v>
      </c>
      <c r="C308" s="24" t="s">
        <v>313</v>
      </c>
      <c r="D308" s="24" t="s">
        <v>76</v>
      </c>
      <c r="E308" s="24"/>
      <c r="F308" s="26">
        <f>F309</f>
        <v>36</v>
      </c>
    </row>
    <row r="309" spans="1:6" ht="18.75">
      <c r="A309" s="9" t="s">
        <v>356</v>
      </c>
      <c r="B309" s="24" t="s">
        <v>257</v>
      </c>
      <c r="C309" s="24" t="s">
        <v>313</v>
      </c>
      <c r="D309" s="24" t="s">
        <v>76</v>
      </c>
      <c r="E309" s="24" t="s">
        <v>357</v>
      </c>
      <c r="F309" s="26">
        <v>36</v>
      </c>
    </row>
    <row r="310" spans="1:6" ht="18.75">
      <c r="A310" s="9" t="s">
        <v>358</v>
      </c>
      <c r="B310" s="24" t="s">
        <v>257</v>
      </c>
      <c r="C310" s="24" t="s">
        <v>315</v>
      </c>
      <c r="D310" s="24"/>
      <c r="E310" s="24"/>
      <c r="F310" s="26">
        <f>SUM(F311,F348)</f>
        <v>46157.100000000006</v>
      </c>
    </row>
    <row r="311" spans="1:6" ht="18.75">
      <c r="A311" s="9" t="s">
        <v>247</v>
      </c>
      <c r="B311" s="24" t="s">
        <v>257</v>
      </c>
      <c r="C311" s="24" t="s">
        <v>316</v>
      </c>
      <c r="D311" s="24"/>
      <c r="E311" s="24"/>
      <c r="F311" s="31">
        <f>F328+F331+F335+F315+F339+F312+F345</f>
        <v>41353.100000000006</v>
      </c>
    </row>
    <row r="312" spans="1:6" ht="18.75">
      <c r="A312" s="4" t="s">
        <v>188</v>
      </c>
      <c r="B312" s="24" t="s">
        <v>257</v>
      </c>
      <c r="C312" s="24" t="s">
        <v>316</v>
      </c>
      <c r="D312" s="24" t="s">
        <v>189</v>
      </c>
      <c r="E312" s="24"/>
      <c r="F312" s="31">
        <f>F313</f>
        <v>140</v>
      </c>
    </row>
    <row r="313" spans="1:6" ht="18.75">
      <c r="A313" s="14" t="s">
        <v>190</v>
      </c>
      <c r="B313" s="24" t="s">
        <v>257</v>
      </c>
      <c r="C313" s="24" t="s">
        <v>316</v>
      </c>
      <c r="D313" s="24" t="s">
        <v>417</v>
      </c>
      <c r="E313" s="24"/>
      <c r="F313" s="31">
        <f>F314</f>
        <v>140</v>
      </c>
    </row>
    <row r="314" spans="1:6" ht="47.25">
      <c r="A314" s="9" t="s">
        <v>445</v>
      </c>
      <c r="B314" s="24" t="s">
        <v>257</v>
      </c>
      <c r="C314" s="24" t="s">
        <v>316</v>
      </c>
      <c r="D314" s="24" t="s">
        <v>417</v>
      </c>
      <c r="E314" s="24" t="s">
        <v>354</v>
      </c>
      <c r="F314" s="31">
        <v>140</v>
      </c>
    </row>
    <row r="315" spans="1:6" ht="31.5">
      <c r="A315" s="9" t="s">
        <v>523</v>
      </c>
      <c r="B315" s="24" t="s">
        <v>257</v>
      </c>
      <c r="C315" s="24" t="s">
        <v>316</v>
      </c>
      <c r="D315" s="24" t="s">
        <v>524</v>
      </c>
      <c r="E315" s="24"/>
      <c r="F315" s="31">
        <f>F316</f>
        <v>14570.2</v>
      </c>
    </row>
    <row r="316" spans="1:6" ht="31.5">
      <c r="A316" s="9" t="s">
        <v>525</v>
      </c>
      <c r="B316" s="24" t="s">
        <v>257</v>
      </c>
      <c r="C316" s="24" t="s">
        <v>316</v>
      </c>
      <c r="D316" s="24" t="s">
        <v>526</v>
      </c>
      <c r="E316" s="24"/>
      <c r="F316" s="31">
        <f>F323+F317+F319+F321</f>
        <v>14570.2</v>
      </c>
    </row>
    <row r="317" spans="1:6" ht="31.5">
      <c r="A317" s="9" t="s">
        <v>77</v>
      </c>
      <c r="B317" s="24" t="s">
        <v>257</v>
      </c>
      <c r="C317" s="24" t="s">
        <v>316</v>
      </c>
      <c r="D317" s="24" t="s">
        <v>78</v>
      </c>
      <c r="E317" s="24"/>
      <c r="F317" s="31">
        <f>F318</f>
        <v>2127.5</v>
      </c>
    </row>
    <row r="318" spans="1:6" ht="47.25">
      <c r="A318" s="9" t="s">
        <v>445</v>
      </c>
      <c r="B318" s="24" t="s">
        <v>257</v>
      </c>
      <c r="C318" s="24" t="s">
        <v>316</v>
      </c>
      <c r="D318" s="24" t="s">
        <v>78</v>
      </c>
      <c r="E318" s="24" t="s">
        <v>354</v>
      </c>
      <c r="F318" s="31">
        <v>2127.5</v>
      </c>
    </row>
    <row r="319" spans="1:6" ht="47.25">
      <c r="A319" s="9" t="s">
        <v>79</v>
      </c>
      <c r="B319" s="24" t="s">
        <v>257</v>
      </c>
      <c r="C319" s="24" t="s">
        <v>316</v>
      </c>
      <c r="D319" s="24" t="s">
        <v>80</v>
      </c>
      <c r="E319" s="24"/>
      <c r="F319" s="31">
        <f>F320</f>
        <v>18.8</v>
      </c>
    </row>
    <row r="320" spans="1:6" ht="18.75">
      <c r="A320" s="9" t="s">
        <v>356</v>
      </c>
      <c r="B320" s="24" t="s">
        <v>257</v>
      </c>
      <c r="C320" s="24" t="s">
        <v>316</v>
      </c>
      <c r="D320" s="24" t="s">
        <v>80</v>
      </c>
      <c r="E320" s="24" t="s">
        <v>357</v>
      </c>
      <c r="F320" s="31">
        <v>18.8</v>
      </c>
    </row>
    <row r="321" spans="1:6" ht="78.75">
      <c r="A321" s="9" t="s">
        <v>81</v>
      </c>
      <c r="B321" s="24" t="s">
        <v>257</v>
      </c>
      <c r="C321" s="24" t="s">
        <v>316</v>
      </c>
      <c r="D321" s="24" t="s">
        <v>82</v>
      </c>
      <c r="E321" s="24"/>
      <c r="F321" s="31">
        <f>F322</f>
        <v>34.1</v>
      </c>
    </row>
    <row r="322" spans="1:6" ht="18.75">
      <c r="A322" s="9" t="s">
        <v>356</v>
      </c>
      <c r="B322" s="24" t="s">
        <v>257</v>
      </c>
      <c r="C322" s="24" t="s">
        <v>316</v>
      </c>
      <c r="D322" s="24" t="s">
        <v>82</v>
      </c>
      <c r="E322" s="24" t="s">
        <v>357</v>
      </c>
      <c r="F322" s="31">
        <v>34.1</v>
      </c>
    </row>
    <row r="323" spans="1:6" ht="47.25">
      <c r="A323" s="9" t="s">
        <v>153</v>
      </c>
      <c r="B323" s="24" t="s">
        <v>257</v>
      </c>
      <c r="C323" s="24" t="s">
        <v>316</v>
      </c>
      <c r="D323" s="24" t="s">
        <v>154</v>
      </c>
      <c r="E323" s="24"/>
      <c r="F323" s="31">
        <f>F324+F326</f>
        <v>12389.800000000001</v>
      </c>
    </row>
    <row r="324" spans="1:6" ht="94.5">
      <c r="A324" s="9" t="s">
        <v>457</v>
      </c>
      <c r="B324" s="24" t="s">
        <v>257</v>
      </c>
      <c r="C324" s="24" t="s">
        <v>316</v>
      </c>
      <c r="D324" s="24" t="s">
        <v>484</v>
      </c>
      <c r="E324" s="24"/>
      <c r="F324" s="31">
        <f>F325</f>
        <v>11874.6</v>
      </c>
    </row>
    <row r="325" spans="1:6" ht="18.75">
      <c r="A325" s="9" t="s">
        <v>356</v>
      </c>
      <c r="B325" s="24" t="s">
        <v>257</v>
      </c>
      <c r="C325" s="24" t="s">
        <v>316</v>
      </c>
      <c r="D325" s="24" t="s">
        <v>484</v>
      </c>
      <c r="E325" s="24" t="s">
        <v>357</v>
      </c>
      <c r="F325" s="31">
        <v>11874.6</v>
      </c>
    </row>
    <row r="326" spans="1:6" ht="63">
      <c r="A326" s="9" t="s">
        <v>155</v>
      </c>
      <c r="B326" s="24" t="s">
        <v>257</v>
      </c>
      <c r="C326" s="24" t="s">
        <v>316</v>
      </c>
      <c r="D326" s="24" t="s">
        <v>485</v>
      </c>
      <c r="E326" s="24"/>
      <c r="F326" s="31">
        <f>F327</f>
        <v>515.2</v>
      </c>
    </row>
    <row r="327" spans="1:6" ht="18.75">
      <c r="A327" s="9" t="s">
        <v>356</v>
      </c>
      <c r="B327" s="24" t="s">
        <v>257</v>
      </c>
      <c r="C327" s="24" t="s">
        <v>316</v>
      </c>
      <c r="D327" s="24" t="s">
        <v>485</v>
      </c>
      <c r="E327" s="24" t="s">
        <v>357</v>
      </c>
      <c r="F327" s="31">
        <v>515.2</v>
      </c>
    </row>
    <row r="328" spans="1:6" ht="31.5">
      <c r="A328" s="9" t="s">
        <v>359</v>
      </c>
      <c r="B328" s="24" t="s">
        <v>257</v>
      </c>
      <c r="C328" s="24" t="s">
        <v>316</v>
      </c>
      <c r="D328" s="24" t="s">
        <v>278</v>
      </c>
      <c r="E328" s="24"/>
      <c r="F328" s="31">
        <f>F329</f>
        <v>7500.4</v>
      </c>
    </row>
    <row r="329" spans="1:6" ht="31.5">
      <c r="A329" s="9" t="s">
        <v>272</v>
      </c>
      <c r="B329" s="24" t="s">
        <v>257</v>
      </c>
      <c r="C329" s="24" t="s">
        <v>316</v>
      </c>
      <c r="D329" s="24" t="s">
        <v>317</v>
      </c>
      <c r="E329" s="24"/>
      <c r="F329" s="31">
        <f>F330</f>
        <v>7500.4</v>
      </c>
    </row>
    <row r="330" spans="1:6" ht="63">
      <c r="A330" s="9" t="s">
        <v>446</v>
      </c>
      <c r="B330" s="24" t="s">
        <v>257</v>
      </c>
      <c r="C330" s="24" t="s">
        <v>316</v>
      </c>
      <c r="D330" s="24" t="s">
        <v>317</v>
      </c>
      <c r="E330" s="24" t="s">
        <v>355</v>
      </c>
      <c r="F330" s="31">
        <v>7500.4</v>
      </c>
    </row>
    <row r="331" spans="1:6" ht="18.75">
      <c r="A331" s="9" t="s">
        <v>275</v>
      </c>
      <c r="B331" s="24" t="s">
        <v>257</v>
      </c>
      <c r="C331" s="24" t="s">
        <v>316</v>
      </c>
      <c r="D331" s="24" t="s">
        <v>279</v>
      </c>
      <c r="E331" s="24"/>
      <c r="F331" s="31">
        <f>SUM(F332)</f>
        <v>3072.9</v>
      </c>
    </row>
    <row r="332" spans="1:6" ht="31.5">
      <c r="A332" s="9" t="s">
        <v>272</v>
      </c>
      <c r="B332" s="24" t="s">
        <v>257</v>
      </c>
      <c r="C332" s="24" t="s">
        <v>316</v>
      </c>
      <c r="D332" s="24" t="s">
        <v>318</v>
      </c>
      <c r="E332" s="24"/>
      <c r="F332" s="31">
        <f>SUM(F333:F334)</f>
        <v>3072.9</v>
      </c>
    </row>
    <row r="333" spans="1:6" ht="63">
      <c r="A333" s="9" t="s">
        <v>446</v>
      </c>
      <c r="B333" s="24" t="s">
        <v>257</v>
      </c>
      <c r="C333" s="24" t="s">
        <v>316</v>
      </c>
      <c r="D333" s="24" t="s">
        <v>318</v>
      </c>
      <c r="E333" s="24" t="s">
        <v>355</v>
      </c>
      <c r="F333" s="31">
        <v>3012.6</v>
      </c>
    </row>
    <row r="334" spans="1:6" ht="18.75">
      <c r="A334" s="9" t="s">
        <v>356</v>
      </c>
      <c r="B334" s="24" t="s">
        <v>257</v>
      </c>
      <c r="C334" s="24" t="s">
        <v>316</v>
      </c>
      <c r="D334" s="24" t="s">
        <v>318</v>
      </c>
      <c r="E334" s="24" t="s">
        <v>357</v>
      </c>
      <c r="F334" s="31">
        <v>60.3</v>
      </c>
    </row>
    <row r="335" spans="1:6" ht="18.75">
      <c r="A335" s="9" t="s">
        <v>276</v>
      </c>
      <c r="B335" s="24" t="s">
        <v>257</v>
      </c>
      <c r="C335" s="24" t="s">
        <v>316</v>
      </c>
      <c r="D335" s="24" t="s">
        <v>280</v>
      </c>
      <c r="E335" s="24"/>
      <c r="F335" s="31">
        <f>F336</f>
        <v>11973.6</v>
      </c>
    </row>
    <row r="336" spans="1:6" ht="32.25" customHeight="1">
      <c r="A336" s="9" t="s">
        <v>272</v>
      </c>
      <c r="B336" s="24" t="s">
        <v>257</v>
      </c>
      <c r="C336" s="24" t="s">
        <v>316</v>
      </c>
      <c r="D336" s="24" t="s">
        <v>319</v>
      </c>
      <c r="E336" s="24"/>
      <c r="F336" s="31">
        <f>SUM(F337:F338)</f>
        <v>11973.6</v>
      </c>
    </row>
    <row r="337" spans="1:6" ht="63">
      <c r="A337" s="9" t="s">
        <v>446</v>
      </c>
      <c r="B337" s="24" t="s">
        <v>257</v>
      </c>
      <c r="C337" s="24" t="s">
        <v>316</v>
      </c>
      <c r="D337" s="24" t="s">
        <v>319</v>
      </c>
      <c r="E337" s="24" t="s">
        <v>355</v>
      </c>
      <c r="F337" s="31">
        <v>11653.1</v>
      </c>
    </row>
    <row r="338" spans="1:6" ht="18.75">
      <c r="A338" s="9" t="s">
        <v>356</v>
      </c>
      <c r="B338" s="24" t="s">
        <v>257</v>
      </c>
      <c r="C338" s="24" t="s">
        <v>316</v>
      </c>
      <c r="D338" s="24" t="s">
        <v>319</v>
      </c>
      <c r="E338" s="24" t="s">
        <v>357</v>
      </c>
      <c r="F338" s="31">
        <v>320.5</v>
      </c>
    </row>
    <row r="339" spans="1:6" ht="18.75">
      <c r="A339" s="42" t="s">
        <v>267</v>
      </c>
      <c r="B339" s="24" t="s">
        <v>257</v>
      </c>
      <c r="C339" s="24" t="s">
        <v>316</v>
      </c>
      <c r="D339" s="24" t="s">
        <v>268</v>
      </c>
      <c r="E339" s="24"/>
      <c r="F339" s="31">
        <f>F340+F342</f>
        <v>3955.6</v>
      </c>
    </row>
    <row r="340" spans="1:6" ht="48">
      <c r="A340" s="43" t="s">
        <v>453</v>
      </c>
      <c r="B340" s="24" t="s">
        <v>257</v>
      </c>
      <c r="C340" s="24" t="s">
        <v>316</v>
      </c>
      <c r="D340" s="24" t="s">
        <v>386</v>
      </c>
      <c r="E340" s="24"/>
      <c r="F340" s="31">
        <f>F341</f>
        <v>95</v>
      </c>
    </row>
    <row r="341" spans="1:6" ht="33" customHeight="1">
      <c r="A341" s="9" t="s">
        <v>445</v>
      </c>
      <c r="B341" s="24" t="s">
        <v>257</v>
      </c>
      <c r="C341" s="24" t="s">
        <v>316</v>
      </c>
      <c r="D341" s="24" t="s">
        <v>386</v>
      </c>
      <c r="E341" s="24" t="s">
        <v>354</v>
      </c>
      <c r="F341" s="31">
        <v>95</v>
      </c>
    </row>
    <row r="342" spans="1:6" ht="39.75" customHeight="1">
      <c r="A342" s="28" t="s">
        <v>456</v>
      </c>
      <c r="B342" s="24" t="s">
        <v>257</v>
      </c>
      <c r="C342" s="24" t="s">
        <v>316</v>
      </c>
      <c r="D342" s="24" t="s">
        <v>350</v>
      </c>
      <c r="E342" s="24"/>
      <c r="F342" s="31">
        <f>F343+F344</f>
        <v>3860.6</v>
      </c>
    </row>
    <row r="343" spans="1:6" ht="47.25">
      <c r="A343" s="9" t="s">
        <v>445</v>
      </c>
      <c r="B343" s="24" t="s">
        <v>257</v>
      </c>
      <c r="C343" s="24" t="s">
        <v>316</v>
      </c>
      <c r="D343" s="24" t="s">
        <v>350</v>
      </c>
      <c r="E343" s="24" t="s">
        <v>354</v>
      </c>
      <c r="F343" s="31">
        <v>2673</v>
      </c>
    </row>
    <row r="344" spans="1:6" ht="18.75">
      <c r="A344" s="9" t="s">
        <v>356</v>
      </c>
      <c r="B344" s="24" t="s">
        <v>257</v>
      </c>
      <c r="C344" s="24" t="s">
        <v>316</v>
      </c>
      <c r="D344" s="24" t="s">
        <v>350</v>
      </c>
      <c r="E344" s="24" t="s">
        <v>357</v>
      </c>
      <c r="F344" s="31">
        <v>1187.6</v>
      </c>
    </row>
    <row r="345" spans="1:6" ht="18.75">
      <c r="A345" s="9" t="s">
        <v>0</v>
      </c>
      <c r="B345" s="24" t="s">
        <v>257</v>
      </c>
      <c r="C345" s="24" t="s">
        <v>316</v>
      </c>
      <c r="D345" s="24" t="s">
        <v>1</v>
      </c>
      <c r="E345" s="24"/>
      <c r="F345" s="31">
        <f>F346</f>
        <v>140.4</v>
      </c>
    </row>
    <row r="346" spans="1:6" ht="47.25">
      <c r="A346" s="9" t="s">
        <v>75</v>
      </c>
      <c r="B346" s="24" t="s">
        <v>257</v>
      </c>
      <c r="C346" s="24" t="s">
        <v>316</v>
      </c>
      <c r="D346" s="24" t="s">
        <v>76</v>
      </c>
      <c r="E346" s="24"/>
      <c r="F346" s="31">
        <f>F347</f>
        <v>140.4</v>
      </c>
    </row>
    <row r="347" spans="1:6" ht="18.75">
      <c r="A347" s="9" t="s">
        <v>356</v>
      </c>
      <c r="B347" s="24" t="s">
        <v>257</v>
      </c>
      <c r="C347" s="24" t="s">
        <v>316</v>
      </c>
      <c r="D347" s="24" t="s">
        <v>76</v>
      </c>
      <c r="E347" s="24" t="s">
        <v>357</v>
      </c>
      <c r="F347" s="31">
        <v>140.4</v>
      </c>
    </row>
    <row r="348" spans="1:6" ht="31.5">
      <c r="A348" s="9" t="s">
        <v>346</v>
      </c>
      <c r="B348" s="24" t="s">
        <v>257</v>
      </c>
      <c r="C348" s="25" t="s">
        <v>347</v>
      </c>
      <c r="D348" s="25"/>
      <c r="E348" s="25"/>
      <c r="F348" s="31">
        <f>F349+F355</f>
        <v>4804</v>
      </c>
    </row>
    <row r="349" spans="1:6" ht="78.75">
      <c r="A349" s="9" t="s">
        <v>277</v>
      </c>
      <c r="B349" s="24" t="s">
        <v>257</v>
      </c>
      <c r="C349" s="25" t="s">
        <v>347</v>
      </c>
      <c r="D349" s="25" t="s">
        <v>281</v>
      </c>
      <c r="E349" s="25"/>
      <c r="F349" s="31">
        <f>F350</f>
        <v>2452.5</v>
      </c>
    </row>
    <row r="350" spans="1:6" ht="31.5">
      <c r="A350" s="9" t="s">
        <v>272</v>
      </c>
      <c r="B350" s="24" t="s">
        <v>257</v>
      </c>
      <c r="C350" s="25" t="s">
        <v>347</v>
      </c>
      <c r="D350" s="25" t="s">
        <v>320</v>
      </c>
      <c r="E350" s="25"/>
      <c r="F350" s="31">
        <f>SUM(F351:F354)</f>
        <v>2452.5</v>
      </c>
    </row>
    <row r="351" spans="1:6" ht="31.5">
      <c r="A351" s="9" t="s">
        <v>443</v>
      </c>
      <c r="B351" s="24" t="s">
        <v>257</v>
      </c>
      <c r="C351" s="25" t="s">
        <v>347</v>
      </c>
      <c r="D351" s="25" t="s">
        <v>320</v>
      </c>
      <c r="E351" s="25" t="s">
        <v>360</v>
      </c>
      <c r="F351" s="31">
        <v>2248.5</v>
      </c>
    </row>
    <row r="352" spans="1:6" ht="31.5">
      <c r="A352" s="9" t="s">
        <v>444</v>
      </c>
      <c r="B352" s="24" t="s">
        <v>257</v>
      </c>
      <c r="C352" s="25" t="s">
        <v>347</v>
      </c>
      <c r="D352" s="25" t="s">
        <v>320</v>
      </c>
      <c r="E352" s="25" t="s">
        <v>361</v>
      </c>
      <c r="F352" s="31">
        <v>2.5</v>
      </c>
    </row>
    <row r="353" spans="1:6" ht="31.5">
      <c r="A353" s="9" t="s">
        <v>367</v>
      </c>
      <c r="B353" s="24" t="s">
        <v>257</v>
      </c>
      <c r="C353" s="25" t="s">
        <v>347</v>
      </c>
      <c r="D353" s="25" t="s">
        <v>320</v>
      </c>
      <c r="E353" s="25" t="s">
        <v>368</v>
      </c>
      <c r="F353" s="31">
        <v>76</v>
      </c>
    </row>
    <row r="354" spans="1:6" ht="47.25">
      <c r="A354" s="9" t="s">
        <v>445</v>
      </c>
      <c r="B354" s="24" t="s">
        <v>257</v>
      </c>
      <c r="C354" s="25" t="s">
        <v>347</v>
      </c>
      <c r="D354" s="25" t="s">
        <v>320</v>
      </c>
      <c r="E354" s="25" t="s">
        <v>354</v>
      </c>
      <c r="F354" s="31">
        <v>125.5</v>
      </c>
    </row>
    <row r="355" spans="1:6" ht="18.75">
      <c r="A355" s="9" t="s">
        <v>0</v>
      </c>
      <c r="B355" s="24" t="s">
        <v>257</v>
      </c>
      <c r="C355" s="25" t="s">
        <v>347</v>
      </c>
      <c r="D355" s="24" t="s">
        <v>1</v>
      </c>
      <c r="E355" s="25"/>
      <c r="F355" s="31">
        <f>F356</f>
        <v>2351.5</v>
      </c>
    </row>
    <row r="356" spans="1:6" ht="47.25">
      <c r="A356" s="9" t="s">
        <v>75</v>
      </c>
      <c r="B356" s="24" t="s">
        <v>257</v>
      </c>
      <c r="C356" s="25" t="s">
        <v>347</v>
      </c>
      <c r="D356" s="24" t="s">
        <v>76</v>
      </c>
      <c r="E356" s="25"/>
      <c r="F356" s="31">
        <f>F357</f>
        <v>2351.5</v>
      </c>
    </row>
    <row r="357" spans="1:6" ht="47.25">
      <c r="A357" s="9" t="s">
        <v>445</v>
      </c>
      <c r="B357" s="24" t="s">
        <v>257</v>
      </c>
      <c r="C357" s="25" t="s">
        <v>347</v>
      </c>
      <c r="D357" s="24" t="s">
        <v>76</v>
      </c>
      <c r="E357" s="25" t="s">
        <v>354</v>
      </c>
      <c r="F357" s="31">
        <v>2351.5</v>
      </c>
    </row>
    <row r="358" spans="1:6" ht="47.25">
      <c r="A358" s="22" t="s">
        <v>362</v>
      </c>
      <c r="B358" s="56" t="s">
        <v>258</v>
      </c>
      <c r="C358" s="53"/>
      <c r="D358" s="53"/>
      <c r="E358" s="53"/>
      <c r="F358" s="57">
        <f>F359+F367+F543</f>
        <v>496861.6</v>
      </c>
    </row>
    <row r="359" spans="1:6" ht="18.75">
      <c r="A359" s="39" t="s">
        <v>249</v>
      </c>
      <c r="B359" s="24" t="s">
        <v>258</v>
      </c>
      <c r="C359" s="24" t="s">
        <v>291</v>
      </c>
      <c r="D359" s="24"/>
      <c r="E359" s="24"/>
      <c r="F359" s="30">
        <f>SUM(F360)</f>
        <v>2762</v>
      </c>
    </row>
    <row r="360" spans="1:6" ht="63">
      <c r="A360" s="4" t="s">
        <v>292</v>
      </c>
      <c r="B360" s="24" t="s">
        <v>258</v>
      </c>
      <c r="C360" s="24" t="s">
        <v>293</v>
      </c>
      <c r="D360" s="24"/>
      <c r="E360" s="24"/>
      <c r="F360" s="30">
        <f>SUM(F361)</f>
        <v>2762</v>
      </c>
    </row>
    <row r="361" spans="1:6" ht="63">
      <c r="A361" s="9" t="s">
        <v>294</v>
      </c>
      <c r="B361" s="24" t="s">
        <v>258</v>
      </c>
      <c r="C361" s="24" t="s">
        <v>293</v>
      </c>
      <c r="D361" s="25" t="s">
        <v>295</v>
      </c>
      <c r="E361" s="24"/>
      <c r="F361" s="30">
        <f>SUM(F362)</f>
        <v>2762</v>
      </c>
    </row>
    <row r="362" spans="1:6" ht="18.75">
      <c r="A362" s="4" t="s">
        <v>261</v>
      </c>
      <c r="B362" s="24" t="s">
        <v>258</v>
      </c>
      <c r="C362" s="24" t="s">
        <v>293</v>
      </c>
      <c r="D362" s="25" t="s">
        <v>296</v>
      </c>
      <c r="E362" s="24"/>
      <c r="F362" s="30">
        <f>SUM(F363:F366)</f>
        <v>2762</v>
      </c>
    </row>
    <row r="363" spans="1:6" ht="34.5" customHeight="1">
      <c r="A363" s="9" t="s">
        <v>443</v>
      </c>
      <c r="B363" s="24" t="s">
        <v>258</v>
      </c>
      <c r="C363" s="24" t="s">
        <v>293</v>
      </c>
      <c r="D363" s="25" t="s">
        <v>296</v>
      </c>
      <c r="E363" s="24" t="s">
        <v>352</v>
      </c>
      <c r="F363" s="30">
        <v>2555</v>
      </c>
    </row>
    <row r="364" spans="1:6" ht="30" customHeight="1">
      <c r="A364" s="9" t="s">
        <v>444</v>
      </c>
      <c r="B364" s="24" t="s">
        <v>258</v>
      </c>
      <c r="C364" s="24" t="s">
        <v>293</v>
      </c>
      <c r="D364" s="25" t="s">
        <v>296</v>
      </c>
      <c r="E364" s="24" t="s">
        <v>353</v>
      </c>
      <c r="F364" s="30">
        <v>26.8</v>
      </c>
    </row>
    <row r="365" spans="1:6" ht="31.5">
      <c r="A365" s="9" t="s">
        <v>367</v>
      </c>
      <c r="B365" s="24" t="s">
        <v>258</v>
      </c>
      <c r="C365" s="24" t="s">
        <v>293</v>
      </c>
      <c r="D365" s="25" t="s">
        <v>296</v>
      </c>
      <c r="E365" s="24" t="s">
        <v>368</v>
      </c>
      <c r="F365" s="30">
        <v>68</v>
      </c>
    </row>
    <row r="366" spans="1:6" ht="47.25">
      <c r="A366" s="9" t="s">
        <v>445</v>
      </c>
      <c r="B366" s="24" t="s">
        <v>258</v>
      </c>
      <c r="C366" s="24" t="s">
        <v>293</v>
      </c>
      <c r="D366" s="25" t="s">
        <v>296</v>
      </c>
      <c r="E366" s="24" t="s">
        <v>354</v>
      </c>
      <c r="F366" s="30">
        <v>112.2</v>
      </c>
    </row>
    <row r="367" spans="1:6" ht="18.75">
      <c r="A367" s="4" t="s">
        <v>246</v>
      </c>
      <c r="B367" s="33" t="s">
        <v>258</v>
      </c>
      <c r="C367" s="33" t="s">
        <v>306</v>
      </c>
      <c r="D367" s="33"/>
      <c r="E367" s="33"/>
      <c r="F367" s="40">
        <f>SUM(F517,F503,F418,F368)</f>
        <v>480184.8</v>
      </c>
    </row>
    <row r="368" spans="1:6" ht="18.75">
      <c r="A368" s="4" t="s">
        <v>253</v>
      </c>
      <c r="B368" s="33" t="s">
        <v>258</v>
      </c>
      <c r="C368" s="33" t="s">
        <v>321</v>
      </c>
      <c r="D368" s="25"/>
      <c r="E368" s="25"/>
      <c r="F368" s="40">
        <f>F369+F398+F410+F414</f>
        <v>204699.7</v>
      </c>
    </row>
    <row r="369" spans="1:6" ht="31.5">
      <c r="A369" s="4" t="s">
        <v>144</v>
      </c>
      <c r="B369" s="33" t="s">
        <v>258</v>
      </c>
      <c r="C369" s="33" t="s">
        <v>321</v>
      </c>
      <c r="D369" s="25" t="s">
        <v>381</v>
      </c>
      <c r="E369" s="25"/>
      <c r="F369" s="40">
        <f>F370+F391</f>
        <v>143614.2</v>
      </c>
    </row>
    <row r="370" spans="1:6" ht="31.5">
      <c r="A370" s="4" t="s">
        <v>145</v>
      </c>
      <c r="B370" s="33" t="s">
        <v>258</v>
      </c>
      <c r="C370" s="33" t="s">
        <v>321</v>
      </c>
      <c r="D370" s="25" t="s">
        <v>146</v>
      </c>
      <c r="E370" s="25"/>
      <c r="F370" s="40">
        <f>F371+F388</f>
        <v>26962.800000000003</v>
      </c>
    </row>
    <row r="371" spans="1:6" ht="141.75">
      <c r="A371" s="4" t="s">
        <v>147</v>
      </c>
      <c r="B371" s="33" t="s">
        <v>258</v>
      </c>
      <c r="C371" s="33" t="s">
        <v>321</v>
      </c>
      <c r="D371" s="25" t="s">
        <v>148</v>
      </c>
      <c r="E371" s="25"/>
      <c r="F371" s="40">
        <f>F375+F381+F372+F383+F386</f>
        <v>26930.800000000003</v>
      </c>
    </row>
    <row r="372" spans="1:6" ht="126">
      <c r="A372" s="4" t="s">
        <v>83</v>
      </c>
      <c r="B372" s="33" t="s">
        <v>258</v>
      </c>
      <c r="C372" s="33" t="s">
        <v>321</v>
      </c>
      <c r="D372" s="25" t="s">
        <v>84</v>
      </c>
      <c r="E372" s="25"/>
      <c r="F372" s="40">
        <f>SUM(F373:F374)</f>
        <v>390.5</v>
      </c>
    </row>
    <row r="373" spans="1:6" ht="31.5">
      <c r="A373" s="9" t="s">
        <v>443</v>
      </c>
      <c r="B373" s="33" t="s">
        <v>258</v>
      </c>
      <c r="C373" s="33" t="s">
        <v>321</v>
      </c>
      <c r="D373" s="25" t="s">
        <v>84</v>
      </c>
      <c r="E373" s="25" t="s">
        <v>360</v>
      </c>
      <c r="F373" s="40">
        <v>185.3</v>
      </c>
    </row>
    <row r="374" spans="1:6" ht="18.75">
      <c r="A374" s="23" t="s">
        <v>356</v>
      </c>
      <c r="B374" s="33" t="s">
        <v>258</v>
      </c>
      <c r="C374" s="33" t="s">
        <v>321</v>
      </c>
      <c r="D374" s="25" t="s">
        <v>84</v>
      </c>
      <c r="E374" s="25" t="s">
        <v>357</v>
      </c>
      <c r="F374" s="40">
        <v>205.2</v>
      </c>
    </row>
    <row r="375" spans="1:6" ht="78.75">
      <c r="A375" s="4" t="s">
        <v>156</v>
      </c>
      <c r="B375" s="33" t="s">
        <v>258</v>
      </c>
      <c r="C375" s="33" t="s">
        <v>321</v>
      </c>
      <c r="D375" s="25" t="s">
        <v>486</v>
      </c>
      <c r="E375" s="25"/>
      <c r="F375" s="40">
        <f>SUM(F376:F380)</f>
        <v>22389.7</v>
      </c>
    </row>
    <row r="376" spans="1:6" ht="31.5">
      <c r="A376" s="9" t="s">
        <v>443</v>
      </c>
      <c r="B376" s="33" t="s">
        <v>258</v>
      </c>
      <c r="C376" s="33" t="s">
        <v>321</v>
      </c>
      <c r="D376" s="25" t="s">
        <v>486</v>
      </c>
      <c r="E376" s="25" t="s">
        <v>360</v>
      </c>
      <c r="F376" s="40">
        <v>10777.1</v>
      </c>
    </row>
    <row r="377" spans="1:6" ht="36" customHeight="1">
      <c r="A377" s="9" t="s">
        <v>444</v>
      </c>
      <c r="B377" s="33" t="s">
        <v>258</v>
      </c>
      <c r="C377" s="33" t="s">
        <v>321</v>
      </c>
      <c r="D377" s="25" t="s">
        <v>486</v>
      </c>
      <c r="E377" s="25" t="s">
        <v>361</v>
      </c>
      <c r="F377" s="40">
        <v>10.4</v>
      </c>
    </row>
    <row r="378" spans="1:6" ht="39" customHeight="1">
      <c r="A378" s="9" t="s">
        <v>367</v>
      </c>
      <c r="B378" s="33" t="s">
        <v>258</v>
      </c>
      <c r="C378" s="33" t="s">
        <v>321</v>
      </c>
      <c r="D378" s="25" t="s">
        <v>486</v>
      </c>
      <c r="E378" s="25" t="s">
        <v>368</v>
      </c>
      <c r="F378" s="40">
        <v>47.2</v>
      </c>
    </row>
    <row r="379" spans="1:6" ht="47.25">
      <c r="A379" s="9" t="s">
        <v>445</v>
      </c>
      <c r="B379" s="33" t="s">
        <v>258</v>
      </c>
      <c r="C379" s="33" t="s">
        <v>321</v>
      </c>
      <c r="D379" s="25" t="s">
        <v>486</v>
      </c>
      <c r="E379" s="25" t="s">
        <v>354</v>
      </c>
      <c r="F379" s="40">
        <v>626.9</v>
      </c>
    </row>
    <row r="380" spans="1:6" ht="63">
      <c r="A380" s="9" t="s">
        <v>446</v>
      </c>
      <c r="B380" s="33" t="s">
        <v>258</v>
      </c>
      <c r="C380" s="33" t="s">
        <v>321</v>
      </c>
      <c r="D380" s="25" t="s">
        <v>486</v>
      </c>
      <c r="E380" s="25" t="s">
        <v>355</v>
      </c>
      <c r="F380" s="40">
        <v>10928.1</v>
      </c>
    </row>
    <row r="381" spans="1:6" ht="189">
      <c r="A381" s="4" t="s">
        <v>157</v>
      </c>
      <c r="B381" s="33" t="s">
        <v>258</v>
      </c>
      <c r="C381" s="33" t="s">
        <v>321</v>
      </c>
      <c r="D381" s="25" t="s">
        <v>487</v>
      </c>
      <c r="E381" s="25"/>
      <c r="F381" s="40">
        <f>F382</f>
        <v>94.2</v>
      </c>
    </row>
    <row r="382" spans="1:6" ht="18.75">
      <c r="A382" s="23" t="s">
        <v>356</v>
      </c>
      <c r="B382" s="33" t="s">
        <v>258</v>
      </c>
      <c r="C382" s="33" t="s">
        <v>321</v>
      </c>
      <c r="D382" s="25" t="s">
        <v>487</v>
      </c>
      <c r="E382" s="25" t="s">
        <v>357</v>
      </c>
      <c r="F382" s="40">
        <v>94.2</v>
      </c>
    </row>
    <row r="383" spans="1:6" ht="94.5">
      <c r="A383" s="23" t="s">
        <v>85</v>
      </c>
      <c r="B383" s="33" t="s">
        <v>258</v>
      </c>
      <c r="C383" s="33" t="s">
        <v>321</v>
      </c>
      <c r="D383" s="25" t="s">
        <v>86</v>
      </c>
      <c r="E383" s="25"/>
      <c r="F383" s="40">
        <f>SUM(F384:F385)</f>
        <v>4053</v>
      </c>
    </row>
    <row r="384" spans="1:6" ht="31.5">
      <c r="A384" s="9" t="s">
        <v>443</v>
      </c>
      <c r="B384" s="33" t="s">
        <v>258</v>
      </c>
      <c r="C384" s="33" t="s">
        <v>321</v>
      </c>
      <c r="D384" s="25" t="s">
        <v>86</v>
      </c>
      <c r="E384" s="25" t="s">
        <v>360</v>
      </c>
      <c r="F384" s="40">
        <v>2079.3</v>
      </c>
    </row>
    <row r="385" spans="1:6" ht="18.75">
      <c r="A385" s="23" t="s">
        <v>356</v>
      </c>
      <c r="B385" s="33" t="s">
        <v>258</v>
      </c>
      <c r="C385" s="33" t="s">
        <v>321</v>
      </c>
      <c r="D385" s="25" t="s">
        <v>86</v>
      </c>
      <c r="E385" s="25" t="s">
        <v>357</v>
      </c>
      <c r="F385" s="40">
        <v>1973.7</v>
      </c>
    </row>
    <row r="386" spans="1:6" ht="220.5">
      <c r="A386" s="41" t="s">
        <v>168</v>
      </c>
      <c r="B386" s="33" t="s">
        <v>258</v>
      </c>
      <c r="C386" s="33" t="s">
        <v>321</v>
      </c>
      <c r="D386" s="25" t="s">
        <v>493</v>
      </c>
      <c r="E386" s="25"/>
      <c r="F386" s="40">
        <f>F387</f>
        <v>3.4</v>
      </c>
    </row>
    <row r="387" spans="1:6" ht="18.75">
      <c r="A387" s="23" t="s">
        <v>356</v>
      </c>
      <c r="B387" s="33" t="s">
        <v>258</v>
      </c>
      <c r="C387" s="33" t="s">
        <v>321</v>
      </c>
      <c r="D387" s="25" t="s">
        <v>493</v>
      </c>
      <c r="E387" s="25" t="s">
        <v>357</v>
      </c>
      <c r="F387" s="40">
        <v>3.4</v>
      </c>
    </row>
    <row r="388" spans="1:6" ht="94.5">
      <c r="A388" s="63" t="s">
        <v>158</v>
      </c>
      <c r="B388" s="33" t="s">
        <v>258</v>
      </c>
      <c r="C388" s="33" t="s">
        <v>321</v>
      </c>
      <c r="D388" s="25" t="s">
        <v>159</v>
      </c>
      <c r="E388" s="25"/>
      <c r="F388" s="40">
        <f>F389</f>
        <v>32</v>
      </c>
    </row>
    <row r="389" spans="1:6" ht="63">
      <c r="A389" s="9" t="s">
        <v>160</v>
      </c>
      <c r="B389" s="33" t="s">
        <v>258</v>
      </c>
      <c r="C389" s="33" t="s">
        <v>321</v>
      </c>
      <c r="D389" s="25" t="s">
        <v>488</v>
      </c>
      <c r="E389" s="25"/>
      <c r="F389" s="32">
        <f>F390</f>
        <v>32</v>
      </c>
    </row>
    <row r="390" spans="1:6" ht="31.5">
      <c r="A390" s="9" t="s">
        <v>443</v>
      </c>
      <c r="B390" s="33" t="s">
        <v>258</v>
      </c>
      <c r="C390" s="33" t="s">
        <v>321</v>
      </c>
      <c r="D390" s="25" t="s">
        <v>488</v>
      </c>
      <c r="E390" s="25" t="s">
        <v>360</v>
      </c>
      <c r="F390" s="32">
        <v>32</v>
      </c>
    </row>
    <row r="391" spans="1:6" ht="47.25">
      <c r="A391" s="4" t="s">
        <v>161</v>
      </c>
      <c r="B391" s="33" t="s">
        <v>258</v>
      </c>
      <c r="C391" s="33" t="s">
        <v>321</v>
      </c>
      <c r="D391" s="33" t="s">
        <v>263</v>
      </c>
      <c r="E391" s="33"/>
      <c r="F391" s="40">
        <f>F392+F395</f>
        <v>116651.4</v>
      </c>
    </row>
    <row r="392" spans="1:6" ht="47.25">
      <c r="A392" s="4" t="s">
        <v>162</v>
      </c>
      <c r="B392" s="33" t="s">
        <v>258</v>
      </c>
      <c r="C392" s="33" t="s">
        <v>321</v>
      </c>
      <c r="D392" s="33" t="s">
        <v>163</v>
      </c>
      <c r="E392" s="33"/>
      <c r="F392" s="40">
        <f>F393</f>
        <v>116607.7</v>
      </c>
    </row>
    <row r="393" spans="1:6" ht="47.25">
      <c r="A393" s="4" t="s">
        <v>164</v>
      </c>
      <c r="B393" s="33" t="s">
        <v>258</v>
      </c>
      <c r="C393" s="33" t="s">
        <v>321</v>
      </c>
      <c r="D393" s="33" t="s">
        <v>489</v>
      </c>
      <c r="E393" s="33"/>
      <c r="F393" s="40">
        <f>F394</f>
        <v>116607.7</v>
      </c>
    </row>
    <row r="394" spans="1:6" ht="47.25">
      <c r="A394" s="23" t="s">
        <v>449</v>
      </c>
      <c r="B394" s="33" t="s">
        <v>258</v>
      </c>
      <c r="C394" s="33" t="s">
        <v>321</v>
      </c>
      <c r="D394" s="33" t="s">
        <v>489</v>
      </c>
      <c r="E394" s="33" t="s">
        <v>450</v>
      </c>
      <c r="F394" s="40">
        <v>116607.7</v>
      </c>
    </row>
    <row r="395" spans="1:6" ht="63">
      <c r="A395" s="23" t="s">
        <v>87</v>
      </c>
      <c r="B395" s="33" t="s">
        <v>258</v>
      </c>
      <c r="C395" s="33" t="s">
        <v>321</v>
      </c>
      <c r="D395" s="33" t="s">
        <v>88</v>
      </c>
      <c r="E395" s="33"/>
      <c r="F395" s="40">
        <f>F396</f>
        <v>43.7</v>
      </c>
    </row>
    <row r="396" spans="1:6" ht="47.25">
      <c r="A396" s="23" t="s">
        <v>89</v>
      </c>
      <c r="B396" s="33" t="s">
        <v>258</v>
      </c>
      <c r="C396" s="33" t="s">
        <v>321</v>
      </c>
      <c r="D396" s="33" t="s">
        <v>90</v>
      </c>
      <c r="E396" s="33"/>
      <c r="F396" s="40">
        <f>F397</f>
        <v>43.7</v>
      </c>
    </row>
    <row r="397" spans="1:6" ht="37.5" customHeight="1">
      <c r="A397" s="9" t="s">
        <v>445</v>
      </c>
      <c r="B397" s="33" t="s">
        <v>258</v>
      </c>
      <c r="C397" s="33" t="s">
        <v>321</v>
      </c>
      <c r="D397" s="33" t="s">
        <v>90</v>
      </c>
      <c r="E397" s="33" t="s">
        <v>354</v>
      </c>
      <c r="F397" s="40">
        <v>43.7</v>
      </c>
    </row>
    <row r="398" spans="1:6" ht="18.75">
      <c r="A398" s="4" t="s">
        <v>282</v>
      </c>
      <c r="B398" s="33" t="s">
        <v>258</v>
      </c>
      <c r="C398" s="33" t="s">
        <v>321</v>
      </c>
      <c r="D398" s="25" t="s">
        <v>283</v>
      </c>
      <c r="E398" s="25"/>
      <c r="F398" s="40">
        <f>F399</f>
        <v>26266.8</v>
      </c>
    </row>
    <row r="399" spans="1:6" ht="37.5" customHeight="1">
      <c r="A399" s="14" t="s">
        <v>272</v>
      </c>
      <c r="B399" s="33" t="s">
        <v>258</v>
      </c>
      <c r="C399" s="33" t="s">
        <v>321</v>
      </c>
      <c r="D399" s="25" t="s">
        <v>329</v>
      </c>
      <c r="E399" s="25"/>
      <c r="F399" s="40">
        <f>SUM(F400:F403,F404,F405,F408,F406,F407)</f>
        <v>26266.8</v>
      </c>
    </row>
    <row r="400" spans="1:6" ht="37.5" customHeight="1">
      <c r="A400" s="9" t="s">
        <v>443</v>
      </c>
      <c r="B400" s="33" t="s">
        <v>258</v>
      </c>
      <c r="C400" s="33" t="s">
        <v>321</v>
      </c>
      <c r="D400" s="25" t="s">
        <v>329</v>
      </c>
      <c r="E400" s="25" t="s">
        <v>360</v>
      </c>
      <c r="F400" s="40">
        <v>9891.4</v>
      </c>
    </row>
    <row r="401" spans="1:6" ht="37.5" customHeight="1">
      <c r="A401" s="9" t="s">
        <v>444</v>
      </c>
      <c r="B401" s="33" t="s">
        <v>258</v>
      </c>
      <c r="C401" s="33" t="s">
        <v>321</v>
      </c>
      <c r="D401" s="25" t="s">
        <v>329</v>
      </c>
      <c r="E401" s="25" t="s">
        <v>361</v>
      </c>
      <c r="F401" s="40">
        <v>221.7</v>
      </c>
    </row>
    <row r="402" spans="1:6" ht="37.5" customHeight="1">
      <c r="A402" s="9" t="s">
        <v>367</v>
      </c>
      <c r="B402" s="33" t="s">
        <v>258</v>
      </c>
      <c r="C402" s="33" t="s">
        <v>321</v>
      </c>
      <c r="D402" s="25" t="s">
        <v>329</v>
      </c>
      <c r="E402" s="25" t="s">
        <v>368</v>
      </c>
      <c r="F402" s="40">
        <v>59.3</v>
      </c>
    </row>
    <row r="403" spans="1:6" ht="37.5" customHeight="1">
      <c r="A403" s="9" t="s">
        <v>445</v>
      </c>
      <c r="B403" s="33" t="s">
        <v>258</v>
      </c>
      <c r="C403" s="33" t="s">
        <v>321</v>
      </c>
      <c r="D403" s="25" t="s">
        <v>329</v>
      </c>
      <c r="E403" s="25" t="s">
        <v>354</v>
      </c>
      <c r="F403" s="40">
        <v>2445.7</v>
      </c>
    </row>
    <row r="404" spans="1:6" ht="63">
      <c r="A404" s="9" t="s">
        <v>446</v>
      </c>
      <c r="B404" s="33" t="s">
        <v>258</v>
      </c>
      <c r="C404" s="33" t="s">
        <v>321</v>
      </c>
      <c r="D404" s="25" t="s">
        <v>329</v>
      </c>
      <c r="E404" s="25" t="s">
        <v>355</v>
      </c>
      <c r="F404" s="40">
        <v>9867.4</v>
      </c>
    </row>
    <row r="405" spans="1:6" ht="18.75">
      <c r="A405" s="9" t="s">
        <v>356</v>
      </c>
      <c r="B405" s="33" t="s">
        <v>258</v>
      </c>
      <c r="C405" s="33" t="s">
        <v>321</v>
      </c>
      <c r="D405" s="25" t="s">
        <v>329</v>
      </c>
      <c r="E405" s="25" t="s">
        <v>357</v>
      </c>
      <c r="F405" s="40">
        <v>72.1</v>
      </c>
    </row>
    <row r="406" spans="1:6" ht="37.5" customHeight="1">
      <c r="A406" s="9" t="s">
        <v>369</v>
      </c>
      <c r="B406" s="33" t="s">
        <v>258</v>
      </c>
      <c r="C406" s="33" t="s">
        <v>321</v>
      </c>
      <c r="D406" s="25" t="s">
        <v>329</v>
      </c>
      <c r="E406" s="25" t="s">
        <v>370</v>
      </c>
      <c r="F406" s="40">
        <v>5.5</v>
      </c>
    </row>
    <row r="407" spans="1:6" ht="18.75">
      <c r="A407" s="9" t="s">
        <v>371</v>
      </c>
      <c r="B407" s="33" t="s">
        <v>258</v>
      </c>
      <c r="C407" s="33" t="s">
        <v>321</v>
      </c>
      <c r="D407" s="25" t="s">
        <v>329</v>
      </c>
      <c r="E407" s="25" t="s">
        <v>372</v>
      </c>
      <c r="F407" s="40">
        <v>12</v>
      </c>
    </row>
    <row r="408" spans="1:6" ht="47.25">
      <c r="A408" s="9" t="s">
        <v>447</v>
      </c>
      <c r="B408" s="33" t="s">
        <v>258</v>
      </c>
      <c r="C408" s="33" t="s">
        <v>321</v>
      </c>
      <c r="D408" s="25" t="s">
        <v>448</v>
      </c>
      <c r="E408" s="25"/>
      <c r="F408" s="40">
        <f>F409</f>
        <v>3691.7</v>
      </c>
    </row>
    <row r="409" spans="1:6" ht="37.5" customHeight="1">
      <c r="A409" s="9" t="s">
        <v>445</v>
      </c>
      <c r="B409" s="33" t="s">
        <v>258</v>
      </c>
      <c r="C409" s="33" t="s">
        <v>321</v>
      </c>
      <c r="D409" s="25" t="s">
        <v>448</v>
      </c>
      <c r="E409" s="25" t="s">
        <v>354</v>
      </c>
      <c r="F409" s="40">
        <v>3691.7</v>
      </c>
    </row>
    <row r="410" spans="1:6" ht="18.75">
      <c r="A410" s="42" t="s">
        <v>267</v>
      </c>
      <c r="B410" s="33" t="s">
        <v>258</v>
      </c>
      <c r="C410" s="33" t="s">
        <v>321</v>
      </c>
      <c r="D410" s="25" t="s">
        <v>268</v>
      </c>
      <c r="E410" s="25"/>
      <c r="F410" s="40">
        <f>F411</f>
        <v>34589.6</v>
      </c>
    </row>
    <row r="411" spans="1:6" ht="37.5" customHeight="1">
      <c r="A411" s="9" t="s">
        <v>91</v>
      </c>
      <c r="B411" s="33" t="s">
        <v>258</v>
      </c>
      <c r="C411" s="33" t="s">
        <v>321</v>
      </c>
      <c r="D411" s="25" t="s">
        <v>92</v>
      </c>
      <c r="E411" s="25"/>
      <c r="F411" s="40">
        <f>F412+F413</f>
        <v>34589.6</v>
      </c>
    </row>
    <row r="412" spans="1:6" ht="18.75">
      <c r="A412" s="9" t="s">
        <v>356</v>
      </c>
      <c r="B412" s="33" t="s">
        <v>258</v>
      </c>
      <c r="C412" s="33" t="s">
        <v>321</v>
      </c>
      <c r="D412" s="25" t="s">
        <v>92</v>
      </c>
      <c r="E412" s="25" t="s">
        <v>354</v>
      </c>
      <c r="F412" s="40">
        <v>14</v>
      </c>
    </row>
    <row r="413" spans="1:6" ht="47.25">
      <c r="A413" s="23" t="s">
        <v>449</v>
      </c>
      <c r="B413" s="33" t="s">
        <v>258</v>
      </c>
      <c r="C413" s="33" t="s">
        <v>321</v>
      </c>
      <c r="D413" s="25" t="s">
        <v>92</v>
      </c>
      <c r="E413" s="25" t="s">
        <v>450</v>
      </c>
      <c r="F413" s="40">
        <v>34575.6</v>
      </c>
    </row>
    <row r="414" spans="1:6" ht="18.75">
      <c r="A414" s="23" t="s">
        <v>0</v>
      </c>
      <c r="B414" s="33" t="s">
        <v>258</v>
      </c>
      <c r="C414" s="33" t="s">
        <v>321</v>
      </c>
      <c r="D414" s="25" t="s">
        <v>1</v>
      </c>
      <c r="E414" s="25"/>
      <c r="F414" s="40">
        <f>F415</f>
        <v>229.1</v>
      </c>
    </row>
    <row r="415" spans="1:6" ht="47.25">
      <c r="A415" s="23" t="s">
        <v>75</v>
      </c>
      <c r="B415" s="33" t="s">
        <v>258</v>
      </c>
      <c r="C415" s="33" t="s">
        <v>321</v>
      </c>
      <c r="D415" s="25" t="s">
        <v>76</v>
      </c>
      <c r="E415" s="25"/>
      <c r="F415" s="40">
        <f>F416+F417</f>
        <v>229.1</v>
      </c>
    </row>
    <row r="416" spans="1:6" ht="37.5" customHeight="1">
      <c r="A416" s="9" t="s">
        <v>445</v>
      </c>
      <c r="B416" s="33" t="s">
        <v>258</v>
      </c>
      <c r="C416" s="33" t="s">
        <v>321</v>
      </c>
      <c r="D416" s="25" t="s">
        <v>76</v>
      </c>
      <c r="E416" s="25" t="s">
        <v>354</v>
      </c>
      <c r="F416" s="40">
        <v>142.7</v>
      </c>
    </row>
    <row r="417" spans="1:6" ht="18.75">
      <c r="A417" s="9" t="s">
        <v>356</v>
      </c>
      <c r="B417" s="33" t="s">
        <v>258</v>
      </c>
      <c r="C417" s="33" t="s">
        <v>321</v>
      </c>
      <c r="D417" s="25" t="s">
        <v>76</v>
      </c>
      <c r="E417" s="25" t="s">
        <v>357</v>
      </c>
      <c r="F417" s="40">
        <v>86.4</v>
      </c>
    </row>
    <row r="418" spans="1:6" ht="18.75">
      <c r="A418" s="9" t="s">
        <v>254</v>
      </c>
      <c r="B418" s="33" t="s">
        <v>258</v>
      </c>
      <c r="C418" s="33" t="s">
        <v>313</v>
      </c>
      <c r="D418" s="25"/>
      <c r="E418" s="25"/>
      <c r="F418" s="32">
        <f>SUM(F422,F472,F486,F467,F490,F497,F419)</f>
        <v>251442.6</v>
      </c>
    </row>
    <row r="419" spans="1:6" ht="18.75">
      <c r="A419" s="4" t="s">
        <v>188</v>
      </c>
      <c r="B419" s="33" t="s">
        <v>258</v>
      </c>
      <c r="C419" s="33" t="s">
        <v>313</v>
      </c>
      <c r="D419" s="25" t="s">
        <v>189</v>
      </c>
      <c r="E419" s="25"/>
      <c r="F419" s="32">
        <f>F420</f>
        <v>100</v>
      </c>
    </row>
    <row r="420" spans="1:6" ht="18.75">
      <c r="A420" s="14" t="s">
        <v>190</v>
      </c>
      <c r="B420" s="33" t="s">
        <v>258</v>
      </c>
      <c r="C420" s="33" t="s">
        <v>313</v>
      </c>
      <c r="D420" s="25" t="s">
        <v>417</v>
      </c>
      <c r="E420" s="25"/>
      <c r="F420" s="32">
        <f>F421</f>
        <v>100</v>
      </c>
    </row>
    <row r="421" spans="1:6" ht="37.5" customHeight="1">
      <c r="A421" s="9" t="s">
        <v>445</v>
      </c>
      <c r="B421" s="33" t="s">
        <v>258</v>
      </c>
      <c r="C421" s="33" t="s">
        <v>313</v>
      </c>
      <c r="D421" s="25" t="s">
        <v>417</v>
      </c>
      <c r="E421" s="25" t="s">
        <v>354</v>
      </c>
      <c r="F421" s="32">
        <v>100</v>
      </c>
    </row>
    <row r="422" spans="1:6" ht="37.5" customHeight="1">
      <c r="A422" s="9" t="s">
        <v>144</v>
      </c>
      <c r="B422" s="33" t="s">
        <v>258</v>
      </c>
      <c r="C422" s="33" t="s">
        <v>313</v>
      </c>
      <c r="D422" s="25" t="s">
        <v>381</v>
      </c>
      <c r="E422" s="25"/>
      <c r="F422" s="32">
        <f>F423+F457</f>
        <v>189379.5</v>
      </c>
    </row>
    <row r="423" spans="1:6" ht="37.5" customHeight="1">
      <c r="A423" s="9" t="s">
        <v>145</v>
      </c>
      <c r="B423" s="33" t="s">
        <v>258</v>
      </c>
      <c r="C423" s="33" t="s">
        <v>313</v>
      </c>
      <c r="D423" s="25" t="s">
        <v>146</v>
      </c>
      <c r="E423" s="25"/>
      <c r="F423" s="32">
        <f>F424+F450</f>
        <v>186148.8</v>
      </c>
    </row>
    <row r="424" spans="1:6" ht="141.75">
      <c r="A424" s="63" t="s">
        <v>147</v>
      </c>
      <c r="B424" s="33" t="s">
        <v>258</v>
      </c>
      <c r="C424" s="33" t="s">
        <v>313</v>
      </c>
      <c r="D424" s="25" t="s">
        <v>148</v>
      </c>
      <c r="E424" s="25"/>
      <c r="F424" s="32">
        <f>F428+F432+F438+F447+F441+F425+F430+F444</f>
        <v>184242.8</v>
      </c>
    </row>
    <row r="425" spans="1:6" ht="126">
      <c r="A425" s="63" t="s">
        <v>83</v>
      </c>
      <c r="B425" s="33" t="s">
        <v>258</v>
      </c>
      <c r="C425" s="33" t="s">
        <v>313</v>
      </c>
      <c r="D425" s="25" t="s">
        <v>84</v>
      </c>
      <c r="E425" s="25"/>
      <c r="F425" s="32">
        <f>F427+F426</f>
        <v>239.3</v>
      </c>
    </row>
    <row r="426" spans="1:6" ht="37.5" customHeight="1">
      <c r="A426" s="9" t="s">
        <v>443</v>
      </c>
      <c r="B426" s="33" t="s">
        <v>258</v>
      </c>
      <c r="C426" s="33" t="s">
        <v>313</v>
      </c>
      <c r="D426" s="25" t="s">
        <v>84</v>
      </c>
      <c r="E426" s="25" t="s">
        <v>360</v>
      </c>
      <c r="F426" s="32">
        <v>34.2</v>
      </c>
    </row>
    <row r="427" spans="1:6" ht="18.75">
      <c r="A427" s="9" t="s">
        <v>356</v>
      </c>
      <c r="B427" s="33" t="s">
        <v>258</v>
      </c>
      <c r="C427" s="33" t="s">
        <v>313</v>
      </c>
      <c r="D427" s="25" t="s">
        <v>84</v>
      </c>
      <c r="E427" s="25" t="s">
        <v>357</v>
      </c>
      <c r="F427" s="32">
        <v>205.1</v>
      </c>
    </row>
    <row r="428" spans="1:6" ht="47.25">
      <c r="A428" s="9" t="s">
        <v>149</v>
      </c>
      <c r="B428" s="33" t="s">
        <v>258</v>
      </c>
      <c r="C428" s="33" t="s">
        <v>313</v>
      </c>
      <c r="D428" s="25" t="s">
        <v>482</v>
      </c>
      <c r="E428" s="25"/>
      <c r="F428" s="32">
        <f>F429</f>
        <v>323.1</v>
      </c>
    </row>
    <row r="429" spans="1:6" ht="18.75">
      <c r="A429" s="9" t="s">
        <v>356</v>
      </c>
      <c r="B429" s="33" t="s">
        <v>258</v>
      </c>
      <c r="C429" s="33" t="s">
        <v>313</v>
      </c>
      <c r="D429" s="25" t="s">
        <v>482</v>
      </c>
      <c r="E429" s="25" t="s">
        <v>357</v>
      </c>
      <c r="F429" s="32">
        <v>323.1</v>
      </c>
    </row>
    <row r="430" spans="1:6" ht="94.5">
      <c r="A430" s="9" t="s">
        <v>93</v>
      </c>
      <c r="B430" s="33" t="s">
        <v>258</v>
      </c>
      <c r="C430" s="33" t="s">
        <v>313</v>
      </c>
      <c r="D430" s="25" t="s">
        <v>94</v>
      </c>
      <c r="E430" s="25"/>
      <c r="F430" s="32">
        <f>F431</f>
        <v>4576.9</v>
      </c>
    </row>
    <row r="431" spans="1:6" ht="18.75">
      <c r="A431" s="9" t="s">
        <v>356</v>
      </c>
      <c r="B431" s="33" t="s">
        <v>258</v>
      </c>
      <c r="C431" s="33" t="s">
        <v>313</v>
      </c>
      <c r="D431" s="25" t="s">
        <v>94</v>
      </c>
      <c r="E431" s="25" t="s">
        <v>357</v>
      </c>
      <c r="F431" s="32">
        <v>4576.9</v>
      </c>
    </row>
    <row r="432" spans="1:6" ht="126">
      <c r="A432" s="63" t="s">
        <v>165</v>
      </c>
      <c r="B432" s="33" t="s">
        <v>258</v>
      </c>
      <c r="C432" s="33" t="s">
        <v>313</v>
      </c>
      <c r="D432" s="25" t="s">
        <v>490</v>
      </c>
      <c r="E432" s="25"/>
      <c r="F432" s="32">
        <f>SUM(F433:F437)</f>
        <v>159678.9</v>
      </c>
    </row>
    <row r="433" spans="1:6" ht="37.5" customHeight="1">
      <c r="A433" s="9" t="s">
        <v>443</v>
      </c>
      <c r="B433" s="33" t="s">
        <v>258</v>
      </c>
      <c r="C433" s="33" t="s">
        <v>313</v>
      </c>
      <c r="D433" s="25" t="s">
        <v>490</v>
      </c>
      <c r="E433" s="25" t="s">
        <v>360</v>
      </c>
      <c r="F433" s="32">
        <v>32411.6</v>
      </c>
    </row>
    <row r="434" spans="1:6" ht="37.5" customHeight="1">
      <c r="A434" s="9" t="s">
        <v>444</v>
      </c>
      <c r="B434" s="33" t="s">
        <v>258</v>
      </c>
      <c r="C434" s="33" t="s">
        <v>313</v>
      </c>
      <c r="D434" s="25" t="s">
        <v>490</v>
      </c>
      <c r="E434" s="25" t="s">
        <v>361</v>
      </c>
      <c r="F434" s="32">
        <v>46.4</v>
      </c>
    </row>
    <row r="435" spans="1:6" ht="37.5" customHeight="1">
      <c r="A435" s="9" t="s">
        <v>367</v>
      </c>
      <c r="B435" s="33" t="s">
        <v>258</v>
      </c>
      <c r="C435" s="33" t="s">
        <v>313</v>
      </c>
      <c r="D435" s="25" t="s">
        <v>490</v>
      </c>
      <c r="E435" s="25" t="s">
        <v>368</v>
      </c>
      <c r="F435" s="32">
        <v>129.5</v>
      </c>
    </row>
    <row r="436" spans="1:6" ht="37.5" customHeight="1">
      <c r="A436" s="9" t="s">
        <v>445</v>
      </c>
      <c r="B436" s="33" t="s">
        <v>258</v>
      </c>
      <c r="C436" s="33" t="s">
        <v>313</v>
      </c>
      <c r="D436" s="25" t="s">
        <v>490</v>
      </c>
      <c r="E436" s="25" t="s">
        <v>354</v>
      </c>
      <c r="F436" s="32">
        <v>1420.5</v>
      </c>
    </row>
    <row r="437" spans="1:6" ht="63">
      <c r="A437" s="9" t="s">
        <v>446</v>
      </c>
      <c r="B437" s="33" t="s">
        <v>258</v>
      </c>
      <c r="C437" s="33" t="s">
        <v>313</v>
      </c>
      <c r="D437" s="25" t="s">
        <v>490</v>
      </c>
      <c r="E437" s="25" t="s">
        <v>355</v>
      </c>
      <c r="F437" s="32">
        <v>125670.9</v>
      </c>
    </row>
    <row r="438" spans="1:6" ht="78.75">
      <c r="A438" s="63" t="s">
        <v>166</v>
      </c>
      <c r="B438" s="33" t="s">
        <v>258</v>
      </c>
      <c r="C438" s="33" t="s">
        <v>313</v>
      </c>
      <c r="D438" s="25" t="s">
        <v>491</v>
      </c>
      <c r="E438" s="25"/>
      <c r="F438" s="32">
        <f>SUM(F439:F440)</f>
        <v>652.9</v>
      </c>
    </row>
    <row r="439" spans="1:6" ht="37.5" customHeight="1">
      <c r="A439" s="9" t="s">
        <v>445</v>
      </c>
      <c r="B439" s="33" t="s">
        <v>258</v>
      </c>
      <c r="C439" s="33" t="s">
        <v>313</v>
      </c>
      <c r="D439" s="25" t="s">
        <v>491</v>
      </c>
      <c r="E439" s="25" t="s">
        <v>354</v>
      </c>
      <c r="F439" s="32">
        <v>187.6</v>
      </c>
    </row>
    <row r="440" spans="1:6" ht="18.75">
      <c r="A440" s="9" t="s">
        <v>356</v>
      </c>
      <c r="B440" s="33" t="s">
        <v>258</v>
      </c>
      <c r="C440" s="33" t="s">
        <v>313</v>
      </c>
      <c r="D440" s="25" t="s">
        <v>491</v>
      </c>
      <c r="E440" s="25" t="s">
        <v>357</v>
      </c>
      <c r="F440" s="32">
        <v>465.3</v>
      </c>
    </row>
    <row r="441" spans="1:6" ht="47.25">
      <c r="A441" s="9" t="s">
        <v>167</v>
      </c>
      <c r="B441" s="33" t="s">
        <v>258</v>
      </c>
      <c r="C441" s="33" t="s">
        <v>313</v>
      </c>
      <c r="D441" s="25" t="s">
        <v>492</v>
      </c>
      <c r="E441" s="25"/>
      <c r="F441" s="32">
        <f>F442+F443</f>
        <v>6704.599999999999</v>
      </c>
    </row>
    <row r="442" spans="1:6" ht="37.5" customHeight="1">
      <c r="A442" s="9" t="s">
        <v>443</v>
      </c>
      <c r="B442" s="33" t="s">
        <v>258</v>
      </c>
      <c r="C442" s="33" t="s">
        <v>313</v>
      </c>
      <c r="D442" s="25" t="s">
        <v>492</v>
      </c>
      <c r="E442" s="25" t="s">
        <v>360</v>
      </c>
      <c r="F442" s="32">
        <v>892.2</v>
      </c>
    </row>
    <row r="443" spans="1:6" ht="18.75">
      <c r="A443" s="9" t="s">
        <v>356</v>
      </c>
      <c r="B443" s="33" t="s">
        <v>258</v>
      </c>
      <c r="C443" s="33" t="s">
        <v>313</v>
      </c>
      <c r="D443" s="25" t="s">
        <v>492</v>
      </c>
      <c r="E443" s="25" t="s">
        <v>357</v>
      </c>
      <c r="F443" s="32">
        <v>5812.4</v>
      </c>
    </row>
    <row r="444" spans="1:6" ht="94.5">
      <c r="A444" s="23" t="s">
        <v>95</v>
      </c>
      <c r="B444" s="33" t="s">
        <v>258</v>
      </c>
      <c r="C444" s="33" t="s">
        <v>313</v>
      </c>
      <c r="D444" s="25" t="s">
        <v>96</v>
      </c>
      <c r="E444" s="25"/>
      <c r="F444" s="32">
        <f>SUM(F445:F446)</f>
        <v>9186</v>
      </c>
    </row>
    <row r="445" spans="1:6" ht="37.5" customHeight="1">
      <c r="A445" s="9" t="s">
        <v>443</v>
      </c>
      <c r="B445" s="33" t="s">
        <v>258</v>
      </c>
      <c r="C445" s="33" t="s">
        <v>313</v>
      </c>
      <c r="D445" s="25" t="s">
        <v>96</v>
      </c>
      <c r="E445" s="25" t="s">
        <v>360</v>
      </c>
      <c r="F445" s="32">
        <v>2094.5</v>
      </c>
    </row>
    <row r="446" spans="1:6" ht="18.75">
      <c r="A446" s="9" t="s">
        <v>356</v>
      </c>
      <c r="B446" s="33" t="s">
        <v>258</v>
      </c>
      <c r="C446" s="33" t="s">
        <v>313</v>
      </c>
      <c r="D446" s="25" t="s">
        <v>96</v>
      </c>
      <c r="E446" s="25" t="s">
        <v>357</v>
      </c>
      <c r="F446" s="32">
        <v>7091.5</v>
      </c>
    </row>
    <row r="447" spans="1:6" ht="220.5">
      <c r="A447" s="63" t="s">
        <v>168</v>
      </c>
      <c r="B447" s="33" t="s">
        <v>258</v>
      </c>
      <c r="C447" s="33" t="s">
        <v>313</v>
      </c>
      <c r="D447" s="33" t="s">
        <v>493</v>
      </c>
      <c r="E447" s="25"/>
      <c r="F447" s="32">
        <f>SUM(F448:F449)</f>
        <v>2881.1</v>
      </c>
    </row>
    <row r="448" spans="1:6" ht="37.5" customHeight="1">
      <c r="A448" s="9" t="s">
        <v>445</v>
      </c>
      <c r="B448" s="33" t="s">
        <v>258</v>
      </c>
      <c r="C448" s="33" t="s">
        <v>313</v>
      </c>
      <c r="D448" s="33" t="s">
        <v>493</v>
      </c>
      <c r="E448" s="25" t="s">
        <v>354</v>
      </c>
      <c r="F448" s="83">
        <v>821.5</v>
      </c>
    </row>
    <row r="449" spans="1:6" ht="18.75">
      <c r="A449" s="9" t="s">
        <v>356</v>
      </c>
      <c r="B449" s="33" t="s">
        <v>258</v>
      </c>
      <c r="C449" s="33" t="s">
        <v>313</v>
      </c>
      <c r="D449" s="33" t="s">
        <v>493</v>
      </c>
      <c r="E449" s="25" t="s">
        <v>357</v>
      </c>
      <c r="F449" s="83">
        <v>2059.6</v>
      </c>
    </row>
    <row r="450" spans="1:6" ht="94.5">
      <c r="A450" s="63" t="s">
        <v>158</v>
      </c>
      <c r="B450" s="33" t="s">
        <v>258</v>
      </c>
      <c r="C450" s="33" t="s">
        <v>313</v>
      </c>
      <c r="D450" s="25" t="s">
        <v>159</v>
      </c>
      <c r="E450" s="25"/>
      <c r="F450" s="32">
        <f>F453+F455+F451</f>
        <v>1906</v>
      </c>
    </row>
    <row r="451" spans="1:6" ht="63">
      <c r="A451" s="9" t="s">
        <v>97</v>
      </c>
      <c r="B451" s="33" t="s">
        <v>258</v>
      </c>
      <c r="C451" s="33" t="s">
        <v>313</v>
      </c>
      <c r="D451" s="25" t="s">
        <v>98</v>
      </c>
      <c r="E451" s="25"/>
      <c r="F451" s="32">
        <f>F452</f>
        <v>750</v>
      </c>
    </row>
    <row r="452" spans="1:6" ht="18.75">
      <c r="A452" s="9" t="s">
        <v>356</v>
      </c>
      <c r="B452" s="33" t="s">
        <v>258</v>
      </c>
      <c r="C452" s="33" t="s">
        <v>313</v>
      </c>
      <c r="D452" s="25" t="s">
        <v>98</v>
      </c>
      <c r="E452" s="25" t="s">
        <v>357</v>
      </c>
      <c r="F452" s="32">
        <v>750</v>
      </c>
    </row>
    <row r="453" spans="1:6" ht="63">
      <c r="A453" s="9" t="s">
        <v>452</v>
      </c>
      <c r="B453" s="33" t="s">
        <v>258</v>
      </c>
      <c r="C453" s="33" t="s">
        <v>313</v>
      </c>
      <c r="D453" s="25" t="s">
        <v>494</v>
      </c>
      <c r="E453" s="25"/>
      <c r="F453" s="32">
        <f>F454</f>
        <v>844</v>
      </c>
    </row>
    <row r="454" spans="1:6" ht="18.75">
      <c r="A454" s="9" t="s">
        <v>356</v>
      </c>
      <c r="B454" s="33" t="s">
        <v>258</v>
      </c>
      <c r="C454" s="33" t="s">
        <v>313</v>
      </c>
      <c r="D454" s="25" t="s">
        <v>494</v>
      </c>
      <c r="E454" s="25" t="s">
        <v>357</v>
      </c>
      <c r="F454" s="32">
        <v>844</v>
      </c>
    </row>
    <row r="455" spans="1:6" ht="63">
      <c r="A455" s="9" t="s">
        <v>160</v>
      </c>
      <c r="B455" s="33" t="s">
        <v>258</v>
      </c>
      <c r="C455" s="33" t="s">
        <v>313</v>
      </c>
      <c r="D455" s="25" t="s">
        <v>488</v>
      </c>
      <c r="E455" s="25"/>
      <c r="F455" s="32">
        <f>SUM(F456:F456)</f>
        <v>312</v>
      </c>
    </row>
    <row r="456" spans="1:6" ht="18.75">
      <c r="A456" s="9" t="s">
        <v>356</v>
      </c>
      <c r="B456" s="33" t="s">
        <v>258</v>
      </c>
      <c r="C456" s="33" t="s">
        <v>313</v>
      </c>
      <c r="D456" s="25" t="s">
        <v>488</v>
      </c>
      <c r="E456" s="25" t="s">
        <v>357</v>
      </c>
      <c r="F456" s="32">
        <v>312</v>
      </c>
    </row>
    <row r="457" spans="1:6" ht="47.25">
      <c r="A457" s="9" t="s">
        <v>161</v>
      </c>
      <c r="B457" s="33" t="s">
        <v>258</v>
      </c>
      <c r="C457" s="33" t="s">
        <v>313</v>
      </c>
      <c r="D457" s="25" t="s">
        <v>263</v>
      </c>
      <c r="E457" s="25"/>
      <c r="F457" s="32">
        <f>F458+F460+F464</f>
        <v>3230.7</v>
      </c>
    </row>
    <row r="458" spans="1:6" ht="94.5">
      <c r="A458" s="9" t="s">
        <v>99</v>
      </c>
      <c r="B458" s="33" t="s">
        <v>258</v>
      </c>
      <c r="C458" s="33" t="s">
        <v>313</v>
      </c>
      <c r="D458" s="25" t="s">
        <v>100</v>
      </c>
      <c r="E458" s="25"/>
      <c r="F458" s="32">
        <f>F459</f>
        <v>2383.2</v>
      </c>
    </row>
    <row r="459" spans="1:6" ht="37.5" customHeight="1">
      <c r="A459" s="9" t="s">
        <v>445</v>
      </c>
      <c r="B459" s="33" t="s">
        <v>258</v>
      </c>
      <c r="C459" s="33" t="s">
        <v>313</v>
      </c>
      <c r="D459" s="25" t="s">
        <v>100</v>
      </c>
      <c r="E459" s="25" t="s">
        <v>354</v>
      </c>
      <c r="F459" s="32">
        <v>2383.2</v>
      </c>
    </row>
    <row r="460" spans="1:6" ht="78.75">
      <c r="A460" s="23" t="s">
        <v>101</v>
      </c>
      <c r="B460" s="33" t="s">
        <v>258</v>
      </c>
      <c r="C460" s="33" t="s">
        <v>313</v>
      </c>
      <c r="D460" s="25" t="s">
        <v>102</v>
      </c>
      <c r="E460" s="25"/>
      <c r="F460" s="32">
        <f>F461</f>
        <v>825.6</v>
      </c>
    </row>
    <row r="461" spans="1:6" ht="63">
      <c r="A461" s="9" t="s">
        <v>103</v>
      </c>
      <c r="B461" s="33" t="s">
        <v>258</v>
      </c>
      <c r="C461" s="33" t="s">
        <v>313</v>
      </c>
      <c r="D461" s="25" t="s">
        <v>104</v>
      </c>
      <c r="E461" s="25"/>
      <c r="F461" s="32">
        <f>F462+F463</f>
        <v>825.6</v>
      </c>
    </row>
    <row r="462" spans="1:6" ht="37.5" customHeight="1">
      <c r="A462" s="9" t="s">
        <v>445</v>
      </c>
      <c r="B462" s="33" t="s">
        <v>258</v>
      </c>
      <c r="C462" s="33" t="s">
        <v>313</v>
      </c>
      <c r="D462" s="25" t="s">
        <v>104</v>
      </c>
      <c r="E462" s="25" t="s">
        <v>354</v>
      </c>
      <c r="F462" s="32">
        <v>60.5</v>
      </c>
    </row>
    <row r="463" spans="1:6" ht="18.75">
      <c r="A463" s="9" t="s">
        <v>356</v>
      </c>
      <c r="B463" s="33" t="s">
        <v>258</v>
      </c>
      <c r="C463" s="33" t="s">
        <v>313</v>
      </c>
      <c r="D463" s="25" t="s">
        <v>104</v>
      </c>
      <c r="E463" s="25" t="s">
        <v>357</v>
      </c>
      <c r="F463" s="32">
        <v>765.1</v>
      </c>
    </row>
    <row r="464" spans="1:6" ht="63">
      <c r="A464" s="23" t="s">
        <v>87</v>
      </c>
      <c r="B464" s="33" t="s">
        <v>258</v>
      </c>
      <c r="C464" s="33" t="s">
        <v>313</v>
      </c>
      <c r="D464" s="25" t="s">
        <v>88</v>
      </c>
      <c r="E464" s="25"/>
      <c r="F464" s="32">
        <f>F465</f>
        <v>21.9</v>
      </c>
    </row>
    <row r="465" spans="1:6" ht="47.25">
      <c r="A465" s="23" t="s">
        <v>89</v>
      </c>
      <c r="B465" s="33" t="s">
        <v>258</v>
      </c>
      <c r="C465" s="33" t="s">
        <v>313</v>
      </c>
      <c r="D465" s="25" t="s">
        <v>90</v>
      </c>
      <c r="E465" s="25"/>
      <c r="F465" s="32">
        <f>F466</f>
        <v>21.9</v>
      </c>
    </row>
    <row r="466" spans="1:6" ht="18.75">
      <c r="A466" s="9" t="s">
        <v>356</v>
      </c>
      <c r="B466" s="33" t="s">
        <v>258</v>
      </c>
      <c r="C466" s="33" t="s">
        <v>313</v>
      </c>
      <c r="D466" s="25" t="s">
        <v>90</v>
      </c>
      <c r="E466" s="25" t="s">
        <v>357</v>
      </c>
      <c r="F466" s="32">
        <v>21.9</v>
      </c>
    </row>
    <row r="467" spans="1:6" ht="18.75">
      <c r="A467" s="9" t="s">
        <v>528</v>
      </c>
      <c r="B467" s="33" t="s">
        <v>258</v>
      </c>
      <c r="C467" s="33" t="s">
        <v>313</v>
      </c>
      <c r="D467" s="25" t="s">
        <v>529</v>
      </c>
      <c r="E467" s="25"/>
      <c r="F467" s="32">
        <f>F468</f>
        <v>325.6</v>
      </c>
    </row>
    <row r="468" spans="1:6" ht="18.75">
      <c r="A468" s="9" t="s">
        <v>169</v>
      </c>
      <c r="B468" s="33" t="s">
        <v>258</v>
      </c>
      <c r="C468" s="33" t="s">
        <v>313</v>
      </c>
      <c r="D468" s="25" t="s">
        <v>170</v>
      </c>
      <c r="E468" s="25"/>
      <c r="F468" s="32">
        <f>F469</f>
        <v>325.6</v>
      </c>
    </row>
    <row r="469" spans="1:6" ht="63">
      <c r="A469" s="9" t="s">
        <v>378</v>
      </c>
      <c r="B469" s="33" t="s">
        <v>258</v>
      </c>
      <c r="C469" s="33" t="s">
        <v>313</v>
      </c>
      <c r="D469" s="25" t="s">
        <v>171</v>
      </c>
      <c r="E469" s="25"/>
      <c r="F469" s="32">
        <f>F470</f>
        <v>325.6</v>
      </c>
    </row>
    <row r="470" spans="1:6" ht="220.5">
      <c r="A470" s="63" t="s">
        <v>402</v>
      </c>
      <c r="B470" s="33" t="s">
        <v>258</v>
      </c>
      <c r="C470" s="33" t="s">
        <v>313</v>
      </c>
      <c r="D470" s="25" t="s">
        <v>495</v>
      </c>
      <c r="E470" s="25"/>
      <c r="F470" s="32">
        <f>F471</f>
        <v>325.6</v>
      </c>
    </row>
    <row r="471" spans="1:6" ht="47.25">
      <c r="A471" s="23" t="s">
        <v>403</v>
      </c>
      <c r="B471" s="33" t="s">
        <v>258</v>
      </c>
      <c r="C471" s="33" t="s">
        <v>313</v>
      </c>
      <c r="D471" s="25" t="s">
        <v>495</v>
      </c>
      <c r="E471" s="25" t="s">
        <v>404</v>
      </c>
      <c r="F471" s="32">
        <v>325.6</v>
      </c>
    </row>
    <row r="472" spans="1:6" ht="37.5" customHeight="1">
      <c r="A472" s="9" t="s">
        <v>323</v>
      </c>
      <c r="B472" s="33" t="s">
        <v>258</v>
      </c>
      <c r="C472" s="33" t="s">
        <v>313</v>
      </c>
      <c r="D472" s="25" t="s">
        <v>286</v>
      </c>
      <c r="E472" s="25"/>
      <c r="F472" s="31">
        <f>F473</f>
        <v>38734.4</v>
      </c>
    </row>
    <row r="473" spans="1:6" ht="37.5" customHeight="1">
      <c r="A473" s="9" t="s">
        <v>272</v>
      </c>
      <c r="B473" s="33" t="s">
        <v>258</v>
      </c>
      <c r="C473" s="33" t="s">
        <v>313</v>
      </c>
      <c r="D473" s="25" t="s">
        <v>324</v>
      </c>
      <c r="E473" s="25"/>
      <c r="F473" s="31">
        <f>SUM(F474:F479,F480,F481,F484,F482,F483)</f>
        <v>38734.4</v>
      </c>
    </row>
    <row r="474" spans="1:6" ht="37.5" customHeight="1">
      <c r="A474" s="9" t="s">
        <v>443</v>
      </c>
      <c r="B474" s="33" t="s">
        <v>258</v>
      </c>
      <c r="C474" s="33" t="s">
        <v>313</v>
      </c>
      <c r="D474" s="25" t="s">
        <v>324</v>
      </c>
      <c r="E474" s="25" t="s">
        <v>360</v>
      </c>
      <c r="F474" s="31">
        <v>3005.1</v>
      </c>
    </row>
    <row r="475" spans="1:6" ht="37.5" customHeight="1">
      <c r="A475" s="9" t="s">
        <v>444</v>
      </c>
      <c r="B475" s="33" t="s">
        <v>258</v>
      </c>
      <c r="C475" s="33" t="s">
        <v>313</v>
      </c>
      <c r="D475" s="25" t="s">
        <v>324</v>
      </c>
      <c r="E475" s="25" t="s">
        <v>361</v>
      </c>
      <c r="F475" s="31">
        <v>131.9</v>
      </c>
    </row>
    <row r="476" spans="1:6" ht="37.5" customHeight="1">
      <c r="A476" s="9" t="s">
        <v>367</v>
      </c>
      <c r="B476" s="33" t="s">
        <v>258</v>
      </c>
      <c r="C476" s="33" t="s">
        <v>313</v>
      </c>
      <c r="D476" s="25" t="s">
        <v>324</v>
      </c>
      <c r="E476" s="25" t="s">
        <v>368</v>
      </c>
      <c r="F476" s="31">
        <v>74.3</v>
      </c>
    </row>
    <row r="477" spans="1:6" ht="37.5" customHeight="1">
      <c r="A477" s="23" t="s">
        <v>4</v>
      </c>
      <c r="B477" s="33" t="s">
        <v>258</v>
      </c>
      <c r="C477" s="33" t="s">
        <v>313</v>
      </c>
      <c r="D477" s="25" t="s">
        <v>324</v>
      </c>
      <c r="E477" s="25" t="s">
        <v>393</v>
      </c>
      <c r="F477" s="31">
        <v>235.6</v>
      </c>
    </row>
    <row r="478" spans="1:6" ht="37.5" customHeight="1">
      <c r="A478" s="9" t="s">
        <v>445</v>
      </c>
      <c r="B478" s="33" t="s">
        <v>258</v>
      </c>
      <c r="C478" s="33" t="s">
        <v>313</v>
      </c>
      <c r="D478" s="25" t="s">
        <v>324</v>
      </c>
      <c r="E478" s="25" t="s">
        <v>354</v>
      </c>
      <c r="F478" s="31">
        <v>6174.2</v>
      </c>
    </row>
    <row r="479" spans="1:6" ht="37.5" customHeight="1">
      <c r="A479" s="23" t="s">
        <v>105</v>
      </c>
      <c r="B479" s="33" t="s">
        <v>258</v>
      </c>
      <c r="C479" s="33" t="s">
        <v>313</v>
      </c>
      <c r="D479" s="25" t="s">
        <v>324</v>
      </c>
      <c r="E479" s="25" t="s">
        <v>106</v>
      </c>
      <c r="F479" s="31">
        <v>361.5</v>
      </c>
    </row>
    <row r="480" spans="1:6" ht="63">
      <c r="A480" s="9" t="s">
        <v>446</v>
      </c>
      <c r="B480" s="33" t="s">
        <v>258</v>
      </c>
      <c r="C480" s="33" t="s">
        <v>313</v>
      </c>
      <c r="D480" s="25" t="s">
        <v>324</v>
      </c>
      <c r="E480" s="25" t="s">
        <v>355</v>
      </c>
      <c r="F480" s="31">
        <v>24506.6</v>
      </c>
    </row>
    <row r="481" spans="1:6" ht="18.75">
      <c r="A481" s="9" t="s">
        <v>356</v>
      </c>
      <c r="B481" s="33" t="s">
        <v>258</v>
      </c>
      <c r="C481" s="33" t="s">
        <v>313</v>
      </c>
      <c r="D481" s="25" t="s">
        <v>324</v>
      </c>
      <c r="E481" s="25" t="s">
        <v>357</v>
      </c>
      <c r="F481" s="31">
        <v>3453.6</v>
      </c>
    </row>
    <row r="482" spans="1:6" ht="37.5" customHeight="1">
      <c r="A482" s="9" t="s">
        <v>369</v>
      </c>
      <c r="B482" s="33" t="s">
        <v>258</v>
      </c>
      <c r="C482" s="33" t="s">
        <v>313</v>
      </c>
      <c r="D482" s="25" t="s">
        <v>324</v>
      </c>
      <c r="E482" s="25" t="s">
        <v>370</v>
      </c>
      <c r="F482" s="31">
        <v>5.5</v>
      </c>
    </row>
    <row r="483" spans="1:6" ht="18.75">
      <c r="A483" s="9" t="s">
        <v>371</v>
      </c>
      <c r="B483" s="33" t="s">
        <v>258</v>
      </c>
      <c r="C483" s="33" t="s">
        <v>313</v>
      </c>
      <c r="D483" s="25" t="s">
        <v>324</v>
      </c>
      <c r="E483" s="25" t="s">
        <v>372</v>
      </c>
      <c r="F483" s="31">
        <v>55.3</v>
      </c>
    </row>
    <row r="484" spans="1:6" ht="47.25">
      <c r="A484" s="9" t="s">
        <v>447</v>
      </c>
      <c r="B484" s="33" t="s">
        <v>258</v>
      </c>
      <c r="C484" s="33" t="s">
        <v>313</v>
      </c>
      <c r="D484" s="25" t="s">
        <v>451</v>
      </c>
      <c r="E484" s="25"/>
      <c r="F484" s="31">
        <f>F485</f>
        <v>730.8</v>
      </c>
    </row>
    <row r="485" spans="1:6" ht="37.5" customHeight="1">
      <c r="A485" s="9" t="s">
        <v>445</v>
      </c>
      <c r="B485" s="33" t="s">
        <v>258</v>
      </c>
      <c r="C485" s="33" t="s">
        <v>313</v>
      </c>
      <c r="D485" s="25" t="s">
        <v>451</v>
      </c>
      <c r="E485" s="25" t="s">
        <v>354</v>
      </c>
      <c r="F485" s="31">
        <v>730.8</v>
      </c>
    </row>
    <row r="486" spans="1:6" ht="18.75">
      <c r="A486" s="9" t="s">
        <v>273</v>
      </c>
      <c r="B486" s="33" t="s">
        <v>258</v>
      </c>
      <c r="C486" s="33" t="s">
        <v>313</v>
      </c>
      <c r="D486" s="25" t="s">
        <v>274</v>
      </c>
      <c r="E486" s="25"/>
      <c r="F486" s="32">
        <f>F487</f>
        <v>18453</v>
      </c>
    </row>
    <row r="487" spans="1:6" ht="37.5" customHeight="1">
      <c r="A487" s="9" t="s">
        <v>272</v>
      </c>
      <c r="B487" s="33" t="s">
        <v>258</v>
      </c>
      <c r="C487" s="33" t="s">
        <v>313</v>
      </c>
      <c r="D487" s="25" t="s">
        <v>314</v>
      </c>
      <c r="E487" s="25"/>
      <c r="F487" s="32">
        <f>SUM(F488:F489)</f>
        <v>18453</v>
      </c>
    </row>
    <row r="488" spans="1:6" ht="63">
      <c r="A488" s="9" t="s">
        <v>446</v>
      </c>
      <c r="B488" s="33" t="s">
        <v>258</v>
      </c>
      <c r="C488" s="33" t="s">
        <v>313</v>
      </c>
      <c r="D488" s="25" t="s">
        <v>314</v>
      </c>
      <c r="E488" s="25" t="s">
        <v>355</v>
      </c>
      <c r="F488" s="32">
        <v>18207.2</v>
      </c>
    </row>
    <row r="489" spans="1:6" ht="18.75">
      <c r="A489" s="9" t="s">
        <v>356</v>
      </c>
      <c r="B489" s="33" t="s">
        <v>258</v>
      </c>
      <c r="C489" s="33" t="s">
        <v>313</v>
      </c>
      <c r="D489" s="25" t="s">
        <v>314</v>
      </c>
      <c r="E489" s="25" t="s">
        <v>357</v>
      </c>
      <c r="F489" s="32">
        <v>245.8</v>
      </c>
    </row>
    <row r="490" spans="1:6" ht="18.75">
      <c r="A490" s="42" t="s">
        <v>267</v>
      </c>
      <c r="B490" s="33" t="s">
        <v>258</v>
      </c>
      <c r="C490" s="33" t="s">
        <v>313</v>
      </c>
      <c r="D490" s="25" t="s">
        <v>268</v>
      </c>
      <c r="E490" s="25"/>
      <c r="F490" s="32">
        <f>F491+F495</f>
        <v>239.5</v>
      </c>
    </row>
    <row r="491" spans="1:6" ht="48">
      <c r="A491" s="48" t="s">
        <v>242</v>
      </c>
      <c r="B491" s="33" t="s">
        <v>258</v>
      </c>
      <c r="C491" s="33" t="s">
        <v>313</v>
      </c>
      <c r="D491" s="25" t="s">
        <v>392</v>
      </c>
      <c r="E491" s="25"/>
      <c r="F491" s="32">
        <f>F494+F492+F493</f>
        <v>232.5</v>
      </c>
    </row>
    <row r="492" spans="1:6" ht="37.5" customHeight="1">
      <c r="A492" s="9" t="s">
        <v>444</v>
      </c>
      <c r="B492" s="33" t="s">
        <v>258</v>
      </c>
      <c r="C492" s="33" t="s">
        <v>313</v>
      </c>
      <c r="D492" s="25" t="s">
        <v>392</v>
      </c>
      <c r="E492" s="25" t="s">
        <v>361</v>
      </c>
      <c r="F492" s="32">
        <v>24</v>
      </c>
    </row>
    <row r="493" spans="1:6" ht="37.5" customHeight="1">
      <c r="A493" s="9" t="s">
        <v>445</v>
      </c>
      <c r="B493" s="33" t="s">
        <v>258</v>
      </c>
      <c r="C493" s="33" t="s">
        <v>313</v>
      </c>
      <c r="D493" s="25" t="s">
        <v>392</v>
      </c>
      <c r="E493" s="25" t="s">
        <v>354</v>
      </c>
      <c r="F493" s="32">
        <v>28.5</v>
      </c>
    </row>
    <row r="494" spans="1:6" ht="18.75">
      <c r="A494" s="9" t="s">
        <v>356</v>
      </c>
      <c r="B494" s="33" t="s">
        <v>258</v>
      </c>
      <c r="C494" s="33" t="s">
        <v>313</v>
      </c>
      <c r="D494" s="25" t="s">
        <v>392</v>
      </c>
      <c r="E494" s="25" t="s">
        <v>357</v>
      </c>
      <c r="F494" s="32">
        <v>180</v>
      </c>
    </row>
    <row r="495" spans="1:6" ht="37.5" customHeight="1">
      <c r="A495" s="9" t="s">
        <v>91</v>
      </c>
      <c r="B495" s="33" t="s">
        <v>258</v>
      </c>
      <c r="C495" s="33" t="s">
        <v>313</v>
      </c>
      <c r="D495" s="25" t="s">
        <v>92</v>
      </c>
      <c r="E495" s="25"/>
      <c r="F495" s="32">
        <f>F496</f>
        <v>7</v>
      </c>
    </row>
    <row r="496" spans="1:6" ht="18.75">
      <c r="A496" s="9" t="s">
        <v>356</v>
      </c>
      <c r="B496" s="33" t="s">
        <v>258</v>
      </c>
      <c r="C496" s="33" t="s">
        <v>313</v>
      </c>
      <c r="D496" s="25" t="s">
        <v>92</v>
      </c>
      <c r="E496" s="25" t="s">
        <v>357</v>
      </c>
      <c r="F496" s="32">
        <v>7</v>
      </c>
    </row>
    <row r="497" spans="1:6" ht="18.75">
      <c r="A497" s="23" t="s">
        <v>0</v>
      </c>
      <c r="B497" s="33" t="s">
        <v>258</v>
      </c>
      <c r="C497" s="33" t="s">
        <v>313</v>
      </c>
      <c r="D497" s="25" t="s">
        <v>1</v>
      </c>
      <c r="E497" s="25"/>
      <c r="F497" s="32">
        <f>F498+F501</f>
        <v>4210.6</v>
      </c>
    </row>
    <row r="498" spans="1:6" ht="47.25">
      <c r="A498" s="23" t="s">
        <v>75</v>
      </c>
      <c r="B498" s="33" t="s">
        <v>258</v>
      </c>
      <c r="C498" s="33" t="s">
        <v>313</v>
      </c>
      <c r="D498" s="25" t="s">
        <v>76</v>
      </c>
      <c r="E498" s="25"/>
      <c r="F498" s="32">
        <f>F499+F500</f>
        <v>122.6</v>
      </c>
    </row>
    <row r="499" spans="1:6" ht="37.5" customHeight="1">
      <c r="A499" s="9" t="s">
        <v>445</v>
      </c>
      <c r="B499" s="33" t="s">
        <v>258</v>
      </c>
      <c r="C499" s="33" t="s">
        <v>313</v>
      </c>
      <c r="D499" s="25" t="s">
        <v>76</v>
      </c>
      <c r="E499" s="25" t="s">
        <v>354</v>
      </c>
      <c r="F499" s="32">
        <v>92.6</v>
      </c>
    </row>
    <row r="500" spans="1:6" ht="18.75">
      <c r="A500" s="9" t="s">
        <v>356</v>
      </c>
      <c r="B500" s="33" t="s">
        <v>258</v>
      </c>
      <c r="C500" s="33" t="s">
        <v>313</v>
      </c>
      <c r="D500" s="25" t="s">
        <v>76</v>
      </c>
      <c r="E500" s="25" t="s">
        <v>357</v>
      </c>
      <c r="F500" s="32">
        <v>30</v>
      </c>
    </row>
    <row r="501" spans="1:6" ht="37.5" customHeight="1">
      <c r="A501" s="23" t="s">
        <v>107</v>
      </c>
      <c r="B501" s="33" t="s">
        <v>258</v>
      </c>
      <c r="C501" s="33" t="s">
        <v>313</v>
      </c>
      <c r="D501" s="25" t="s">
        <v>108</v>
      </c>
      <c r="E501" s="25"/>
      <c r="F501" s="32">
        <f>F502</f>
        <v>4088</v>
      </c>
    </row>
    <row r="502" spans="1:6" ht="37.5" customHeight="1">
      <c r="A502" s="9" t="s">
        <v>445</v>
      </c>
      <c r="B502" s="33" t="s">
        <v>258</v>
      </c>
      <c r="C502" s="33" t="s">
        <v>313</v>
      </c>
      <c r="D502" s="25" t="s">
        <v>108</v>
      </c>
      <c r="E502" s="25" t="s">
        <v>354</v>
      </c>
      <c r="F502" s="32">
        <v>4088</v>
      </c>
    </row>
    <row r="503" spans="1:6" ht="18.75">
      <c r="A503" s="20" t="s">
        <v>265</v>
      </c>
      <c r="B503" s="33" t="s">
        <v>258</v>
      </c>
      <c r="C503" s="33" t="s">
        <v>307</v>
      </c>
      <c r="D503" s="33"/>
      <c r="E503" s="33"/>
      <c r="F503" s="32">
        <f>F510+F514+F504</f>
        <v>1721.2</v>
      </c>
    </row>
    <row r="504" spans="1:6" ht="18.75">
      <c r="A504" s="9" t="s">
        <v>528</v>
      </c>
      <c r="B504" s="33" t="s">
        <v>258</v>
      </c>
      <c r="C504" s="33" t="s">
        <v>307</v>
      </c>
      <c r="D504" s="25" t="s">
        <v>529</v>
      </c>
      <c r="E504" s="33"/>
      <c r="F504" s="32">
        <f>F505</f>
        <v>1222.2</v>
      </c>
    </row>
    <row r="505" spans="1:6" ht="37.5" customHeight="1">
      <c r="A505" s="9" t="s">
        <v>172</v>
      </c>
      <c r="B505" s="33" t="s">
        <v>258</v>
      </c>
      <c r="C505" s="33" t="s">
        <v>307</v>
      </c>
      <c r="D505" s="25" t="s">
        <v>173</v>
      </c>
      <c r="E505" s="33"/>
      <c r="F505" s="32">
        <f>F506</f>
        <v>1222.2</v>
      </c>
    </row>
    <row r="506" spans="1:6" ht="37.5" customHeight="1">
      <c r="A506" s="9" t="s">
        <v>174</v>
      </c>
      <c r="B506" s="33" t="s">
        <v>258</v>
      </c>
      <c r="C506" s="33" t="s">
        <v>307</v>
      </c>
      <c r="D506" s="25" t="s">
        <v>175</v>
      </c>
      <c r="E506" s="33"/>
      <c r="F506" s="32">
        <f>F507</f>
        <v>1222.2</v>
      </c>
    </row>
    <row r="507" spans="1:6" ht="18.75">
      <c r="A507" s="9" t="s">
        <v>348</v>
      </c>
      <c r="B507" s="33" t="s">
        <v>258</v>
      </c>
      <c r="C507" s="33" t="s">
        <v>307</v>
      </c>
      <c r="D507" s="25" t="s">
        <v>496</v>
      </c>
      <c r="E507" s="33"/>
      <c r="F507" s="32">
        <f>SUM(F508:F509)</f>
        <v>1222.2</v>
      </c>
    </row>
    <row r="508" spans="1:6" ht="37.5" customHeight="1">
      <c r="A508" s="21" t="s">
        <v>445</v>
      </c>
      <c r="B508" s="33" t="s">
        <v>258</v>
      </c>
      <c r="C508" s="33" t="s">
        <v>307</v>
      </c>
      <c r="D508" s="25" t="s">
        <v>496</v>
      </c>
      <c r="E508" s="33" t="s">
        <v>354</v>
      </c>
      <c r="F508" s="32">
        <v>242.7</v>
      </c>
    </row>
    <row r="509" spans="1:6" ht="18.75">
      <c r="A509" s="9" t="s">
        <v>356</v>
      </c>
      <c r="B509" s="33" t="s">
        <v>258</v>
      </c>
      <c r="C509" s="33" t="s">
        <v>307</v>
      </c>
      <c r="D509" s="25" t="s">
        <v>496</v>
      </c>
      <c r="E509" s="33" t="s">
        <v>357</v>
      </c>
      <c r="F509" s="32">
        <v>979.5</v>
      </c>
    </row>
    <row r="510" spans="1:6" ht="37.5" customHeight="1">
      <c r="A510" s="64" t="s">
        <v>284</v>
      </c>
      <c r="B510" s="33" t="s">
        <v>258</v>
      </c>
      <c r="C510" s="33" t="s">
        <v>307</v>
      </c>
      <c r="D510" s="25" t="s">
        <v>287</v>
      </c>
      <c r="E510" s="25"/>
      <c r="F510" s="32">
        <f>F511</f>
        <v>450</v>
      </c>
    </row>
    <row r="511" spans="1:6" ht="18.75">
      <c r="A511" s="65" t="s">
        <v>285</v>
      </c>
      <c r="B511" s="33" t="s">
        <v>258</v>
      </c>
      <c r="C511" s="33" t="s">
        <v>307</v>
      </c>
      <c r="D511" s="25" t="s">
        <v>325</v>
      </c>
      <c r="E511" s="25"/>
      <c r="F511" s="32">
        <f>F512+F513</f>
        <v>450</v>
      </c>
    </row>
    <row r="512" spans="1:6" ht="37.5" customHeight="1">
      <c r="A512" s="21" t="s">
        <v>445</v>
      </c>
      <c r="B512" s="33" t="s">
        <v>258</v>
      </c>
      <c r="C512" s="33" t="s">
        <v>307</v>
      </c>
      <c r="D512" s="25" t="s">
        <v>325</v>
      </c>
      <c r="E512" s="25" t="s">
        <v>354</v>
      </c>
      <c r="F512" s="32">
        <v>112.9</v>
      </c>
    </row>
    <row r="513" spans="1:6" ht="18.75">
      <c r="A513" s="23" t="s">
        <v>356</v>
      </c>
      <c r="B513" s="33" t="s">
        <v>258</v>
      </c>
      <c r="C513" s="33" t="s">
        <v>307</v>
      </c>
      <c r="D513" s="25" t="s">
        <v>325</v>
      </c>
      <c r="E513" s="25" t="s">
        <v>357</v>
      </c>
      <c r="F513" s="32">
        <v>337.1</v>
      </c>
    </row>
    <row r="514" spans="1:6" ht="18.75">
      <c r="A514" s="42" t="s">
        <v>267</v>
      </c>
      <c r="B514" s="33" t="s">
        <v>258</v>
      </c>
      <c r="C514" s="33" t="s">
        <v>307</v>
      </c>
      <c r="D514" s="25" t="s">
        <v>268</v>
      </c>
      <c r="E514" s="25"/>
      <c r="F514" s="32">
        <f>F515</f>
        <v>49</v>
      </c>
    </row>
    <row r="515" spans="1:6" ht="48">
      <c r="A515" s="43" t="s">
        <v>453</v>
      </c>
      <c r="B515" s="33" t="s">
        <v>258</v>
      </c>
      <c r="C515" s="33" t="s">
        <v>307</v>
      </c>
      <c r="D515" s="25" t="s">
        <v>386</v>
      </c>
      <c r="E515" s="25"/>
      <c r="F515" s="32">
        <f>F516</f>
        <v>49</v>
      </c>
    </row>
    <row r="516" spans="1:6" ht="37.5" customHeight="1">
      <c r="A516" s="23" t="s">
        <v>445</v>
      </c>
      <c r="B516" s="33" t="s">
        <v>258</v>
      </c>
      <c r="C516" s="33" t="s">
        <v>307</v>
      </c>
      <c r="D516" s="25" t="s">
        <v>386</v>
      </c>
      <c r="E516" s="25" t="s">
        <v>354</v>
      </c>
      <c r="F516" s="32">
        <v>49</v>
      </c>
    </row>
    <row r="517" spans="1:6" ht="18.75">
      <c r="A517" s="4" t="s">
        <v>255</v>
      </c>
      <c r="B517" s="33" t="s">
        <v>258</v>
      </c>
      <c r="C517" s="33" t="s">
        <v>322</v>
      </c>
      <c r="D517" s="25"/>
      <c r="E517" s="25"/>
      <c r="F517" s="31">
        <f>F535+F518+F524</f>
        <v>22321.3</v>
      </c>
    </row>
    <row r="518" spans="1:6" ht="37.5" customHeight="1">
      <c r="A518" s="23" t="s">
        <v>176</v>
      </c>
      <c r="B518" s="33" t="s">
        <v>258</v>
      </c>
      <c r="C518" s="33" t="s">
        <v>322</v>
      </c>
      <c r="D518" s="25" t="s">
        <v>177</v>
      </c>
      <c r="E518" s="25"/>
      <c r="F518" s="31">
        <f>F519</f>
        <v>42.4</v>
      </c>
    </row>
    <row r="519" spans="1:6" ht="37.5" customHeight="1">
      <c r="A519" s="23" t="s">
        <v>178</v>
      </c>
      <c r="B519" s="33" t="s">
        <v>258</v>
      </c>
      <c r="C519" s="33" t="s">
        <v>322</v>
      </c>
      <c r="D519" s="25" t="s">
        <v>179</v>
      </c>
      <c r="E519" s="25"/>
      <c r="F519" s="31">
        <f>F520</f>
        <v>42.4</v>
      </c>
    </row>
    <row r="520" spans="1:6" ht="63">
      <c r="A520" s="23" t="s">
        <v>180</v>
      </c>
      <c r="B520" s="33" t="s">
        <v>258</v>
      </c>
      <c r="C520" s="33" t="s">
        <v>322</v>
      </c>
      <c r="D520" s="25" t="s">
        <v>181</v>
      </c>
      <c r="E520" s="25"/>
      <c r="F520" s="31">
        <f>F521</f>
        <v>42.4</v>
      </c>
    </row>
    <row r="521" spans="1:6" ht="110.25">
      <c r="A521" s="41" t="s">
        <v>182</v>
      </c>
      <c r="B521" s="33" t="s">
        <v>258</v>
      </c>
      <c r="C521" s="33" t="s">
        <v>322</v>
      </c>
      <c r="D521" s="25" t="s">
        <v>497</v>
      </c>
      <c r="E521" s="25"/>
      <c r="F521" s="31">
        <f>SUM(F522:F523)</f>
        <v>42.4</v>
      </c>
    </row>
    <row r="522" spans="1:6" ht="37.5" customHeight="1">
      <c r="A522" s="23" t="s">
        <v>443</v>
      </c>
      <c r="B522" s="33" t="s">
        <v>258</v>
      </c>
      <c r="C522" s="33" t="s">
        <v>322</v>
      </c>
      <c r="D522" s="25" t="s">
        <v>497</v>
      </c>
      <c r="E522" s="25" t="s">
        <v>352</v>
      </c>
      <c r="F522" s="31">
        <v>38.5</v>
      </c>
    </row>
    <row r="523" spans="1:6" ht="37.5" customHeight="1">
      <c r="A523" s="23" t="s">
        <v>445</v>
      </c>
      <c r="B523" s="33" t="s">
        <v>258</v>
      </c>
      <c r="C523" s="33" t="s">
        <v>322</v>
      </c>
      <c r="D523" s="25" t="s">
        <v>497</v>
      </c>
      <c r="E523" s="25" t="s">
        <v>354</v>
      </c>
      <c r="F523" s="31">
        <v>3.9</v>
      </c>
    </row>
    <row r="524" spans="1:6" ht="18.75">
      <c r="A524" s="41" t="s">
        <v>528</v>
      </c>
      <c r="B524" s="33" t="s">
        <v>258</v>
      </c>
      <c r="C524" s="33" t="s">
        <v>322</v>
      </c>
      <c r="D524" s="33" t="s">
        <v>529</v>
      </c>
      <c r="E524" s="25"/>
      <c r="F524" s="31">
        <f>F525+F532</f>
        <v>2939.8</v>
      </c>
    </row>
    <row r="525" spans="1:6" ht="18.75">
      <c r="A525" s="41" t="s">
        <v>169</v>
      </c>
      <c r="B525" s="33" t="s">
        <v>258</v>
      </c>
      <c r="C525" s="33" t="s">
        <v>322</v>
      </c>
      <c r="D525" s="33" t="s">
        <v>170</v>
      </c>
      <c r="E525" s="25"/>
      <c r="F525" s="31">
        <f>F526</f>
        <v>2925</v>
      </c>
    </row>
    <row r="526" spans="1:6" ht="63">
      <c r="A526" s="41" t="s">
        <v>378</v>
      </c>
      <c r="B526" s="33" t="s">
        <v>258</v>
      </c>
      <c r="C526" s="33" t="s">
        <v>322</v>
      </c>
      <c r="D526" s="33" t="s">
        <v>171</v>
      </c>
      <c r="E526" s="25"/>
      <c r="F526" s="31">
        <f>F527</f>
        <v>2925</v>
      </c>
    </row>
    <row r="527" spans="1:6" ht="63">
      <c r="A527" s="41" t="s">
        <v>405</v>
      </c>
      <c r="B527" s="33" t="s">
        <v>258</v>
      </c>
      <c r="C527" s="33" t="s">
        <v>322</v>
      </c>
      <c r="D527" s="33" t="s">
        <v>498</v>
      </c>
      <c r="E527" s="25"/>
      <c r="F527" s="31">
        <f>SUM(F528:F531)</f>
        <v>2925</v>
      </c>
    </row>
    <row r="528" spans="1:6" ht="37.5" customHeight="1">
      <c r="A528" s="23" t="s">
        <v>443</v>
      </c>
      <c r="B528" s="33" t="s">
        <v>258</v>
      </c>
      <c r="C528" s="33" t="s">
        <v>322</v>
      </c>
      <c r="D528" s="33" t="s">
        <v>498</v>
      </c>
      <c r="E528" s="25" t="s">
        <v>352</v>
      </c>
      <c r="F528" s="31">
        <v>2294.8</v>
      </c>
    </row>
    <row r="529" spans="1:6" ht="37.5" customHeight="1">
      <c r="A529" s="23" t="s">
        <v>444</v>
      </c>
      <c r="B529" s="33" t="s">
        <v>258</v>
      </c>
      <c r="C529" s="33" t="s">
        <v>322</v>
      </c>
      <c r="D529" s="33" t="s">
        <v>498</v>
      </c>
      <c r="E529" s="25" t="s">
        <v>353</v>
      </c>
      <c r="F529" s="31">
        <v>125.1</v>
      </c>
    </row>
    <row r="530" spans="1:6" ht="37.5" customHeight="1">
      <c r="A530" s="23" t="s">
        <v>367</v>
      </c>
      <c r="B530" s="33" t="s">
        <v>258</v>
      </c>
      <c r="C530" s="33" t="s">
        <v>322</v>
      </c>
      <c r="D530" s="33" t="s">
        <v>498</v>
      </c>
      <c r="E530" s="25" t="s">
        <v>368</v>
      </c>
      <c r="F530" s="31">
        <v>62</v>
      </c>
    </row>
    <row r="531" spans="1:6" ht="37.5" customHeight="1">
      <c r="A531" s="23" t="s">
        <v>445</v>
      </c>
      <c r="B531" s="33" t="s">
        <v>258</v>
      </c>
      <c r="C531" s="33" t="s">
        <v>322</v>
      </c>
      <c r="D531" s="33" t="s">
        <v>498</v>
      </c>
      <c r="E531" s="25" t="s">
        <v>354</v>
      </c>
      <c r="F531" s="31">
        <v>443.1</v>
      </c>
    </row>
    <row r="532" spans="1:6" ht="78.75">
      <c r="A532" s="23" t="s">
        <v>183</v>
      </c>
      <c r="B532" s="33" t="s">
        <v>258</v>
      </c>
      <c r="C532" s="33" t="s">
        <v>322</v>
      </c>
      <c r="D532" s="33" t="s">
        <v>184</v>
      </c>
      <c r="E532" s="25"/>
      <c r="F532" s="31">
        <f>F534</f>
        <v>14.8</v>
      </c>
    </row>
    <row r="533" spans="1:6" ht="78.75">
      <c r="A533" s="23" t="s">
        <v>185</v>
      </c>
      <c r="B533" s="33" t="s">
        <v>258</v>
      </c>
      <c r="C533" s="33" t="s">
        <v>322</v>
      </c>
      <c r="D533" s="24" t="s">
        <v>499</v>
      </c>
      <c r="E533" s="25"/>
      <c r="F533" s="31">
        <f>F534</f>
        <v>14.8</v>
      </c>
    </row>
    <row r="534" spans="1:6" ht="37.5" customHeight="1">
      <c r="A534" s="23" t="s">
        <v>443</v>
      </c>
      <c r="B534" s="33" t="s">
        <v>258</v>
      </c>
      <c r="C534" s="33" t="s">
        <v>322</v>
      </c>
      <c r="D534" s="24" t="s">
        <v>499</v>
      </c>
      <c r="E534" s="25" t="s">
        <v>352</v>
      </c>
      <c r="F534" s="31">
        <v>14.8</v>
      </c>
    </row>
    <row r="535" spans="1:6" ht="78.75">
      <c r="A535" s="9" t="s">
        <v>277</v>
      </c>
      <c r="B535" s="33" t="s">
        <v>258</v>
      </c>
      <c r="C535" s="33" t="s">
        <v>322</v>
      </c>
      <c r="D535" s="25" t="s">
        <v>281</v>
      </c>
      <c r="E535" s="25"/>
      <c r="F535" s="31">
        <f>SUM(F536)</f>
        <v>19339.1</v>
      </c>
    </row>
    <row r="536" spans="1:6" ht="37.5" customHeight="1">
      <c r="A536" s="9" t="s">
        <v>272</v>
      </c>
      <c r="B536" s="33" t="s">
        <v>258</v>
      </c>
      <c r="C536" s="33" t="s">
        <v>322</v>
      </c>
      <c r="D536" s="25" t="s">
        <v>320</v>
      </c>
      <c r="E536" s="25"/>
      <c r="F536" s="31">
        <f>SUM(F537:F542)</f>
        <v>19339.1</v>
      </c>
    </row>
    <row r="537" spans="1:6" ht="37.5" customHeight="1">
      <c r="A537" s="9" t="s">
        <v>443</v>
      </c>
      <c r="B537" s="33" t="s">
        <v>258</v>
      </c>
      <c r="C537" s="33" t="s">
        <v>322</v>
      </c>
      <c r="D537" s="25" t="s">
        <v>320</v>
      </c>
      <c r="E537" s="25" t="s">
        <v>360</v>
      </c>
      <c r="F537" s="31">
        <v>16271</v>
      </c>
    </row>
    <row r="538" spans="1:6" ht="37.5" customHeight="1">
      <c r="A538" s="9" t="s">
        <v>444</v>
      </c>
      <c r="B538" s="33" t="s">
        <v>258</v>
      </c>
      <c r="C538" s="33" t="s">
        <v>322</v>
      </c>
      <c r="D538" s="25" t="s">
        <v>320</v>
      </c>
      <c r="E538" s="25" t="s">
        <v>361</v>
      </c>
      <c r="F538" s="31">
        <v>208.2</v>
      </c>
    </row>
    <row r="539" spans="1:6" ht="37.5" customHeight="1">
      <c r="A539" s="9" t="s">
        <v>367</v>
      </c>
      <c r="B539" s="33" t="s">
        <v>258</v>
      </c>
      <c r="C539" s="33" t="s">
        <v>322</v>
      </c>
      <c r="D539" s="25" t="s">
        <v>320</v>
      </c>
      <c r="E539" s="25" t="s">
        <v>368</v>
      </c>
      <c r="F539" s="31">
        <v>497.1</v>
      </c>
    </row>
    <row r="540" spans="1:6" ht="37.5" customHeight="1">
      <c r="A540" s="9" t="s">
        <v>445</v>
      </c>
      <c r="B540" s="33" t="s">
        <v>258</v>
      </c>
      <c r="C540" s="33" t="s">
        <v>322</v>
      </c>
      <c r="D540" s="25" t="s">
        <v>320</v>
      </c>
      <c r="E540" s="25" t="s">
        <v>354</v>
      </c>
      <c r="F540" s="31">
        <v>2340.6</v>
      </c>
    </row>
    <row r="541" spans="1:6" ht="37.5" customHeight="1">
      <c r="A541" s="9" t="s">
        <v>369</v>
      </c>
      <c r="B541" s="33" t="s">
        <v>258</v>
      </c>
      <c r="C541" s="33" t="s">
        <v>322</v>
      </c>
      <c r="D541" s="25" t="s">
        <v>320</v>
      </c>
      <c r="E541" s="25" t="s">
        <v>370</v>
      </c>
      <c r="F541" s="31">
        <v>4.5</v>
      </c>
    </row>
    <row r="542" spans="1:6" ht="18.75">
      <c r="A542" s="9" t="s">
        <v>371</v>
      </c>
      <c r="B542" s="33" t="s">
        <v>258</v>
      </c>
      <c r="C542" s="33" t="s">
        <v>322</v>
      </c>
      <c r="D542" s="25" t="s">
        <v>320</v>
      </c>
      <c r="E542" s="25" t="s">
        <v>372</v>
      </c>
      <c r="F542" s="31">
        <v>17.7</v>
      </c>
    </row>
    <row r="543" spans="1:6" ht="18.75">
      <c r="A543" s="4" t="s">
        <v>248</v>
      </c>
      <c r="B543" s="33" t="s">
        <v>258</v>
      </c>
      <c r="C543" s="33" t="s">
        <v>308</v>
      </c>
      <c r="D543" s="33"/>
      <c r="E543" s="33"/>
      <c r="F543" s="32">
        <f>F544</f>
        <v>13914.800000000001</v>
      </c>
    </row>
    <row r="544" spans="1:6" ht="18.75">
      <c r="A544" s="66" t="s">
        <v>330</v>
      </c>
      <c r="B544" s="33" t="s">
        <v>258</v>
      </c>
      <c r="C544" s="33" t="s">
        <v>326</v>
      </c>
      <c r="D544" s="25"/>
      <c r="E544" s="25"/>
      <c r="F544" s="31">
        <f>SUM(F545)</f>
        <v>13914.800000000001</v>
      </c>
    </row>
    <row r="545" spans="1:6" ht="18.75">
      <c r="A545" s="4" t="s">
        <v>528</v>
      </c>
      <c r="B545" s="33" t="s">
        <v>258</v>
      </c>
      <c r="C545" s="33" t="s">
        <v>326</v>
      </c>
      <c r="D545" s="25" t="s">
        <v>529</v>
      </c>
      <c r="E545" s="25"/>
      <c r="F545" s="31">
        <f>F546</f>
        <v>13914.800000000001</v>
      </c>
    </row>
    <row r="546" spans="1:6" ht="18.75">
      <c r="A546" s="4" t="s">
        <v>169</v>
      </c>
      <c r="B546" s="33" t="s">
        <v>258</v>
      </c>
      <c r="C546" s="33" t="s">
        <v>326</v>
      </c>
      <c r="D546" s="25" t="s">
        <v>170</v>
      </c>
      <c r="E546" s="25"/>
      <c r="F546" s="31">
        <f>F549+F547</f>
        <v>13914.800000000001</v>
      </c>
    </row>
    <row r="547" spans="1:6" ht="47.25">
      <c r="A547" s="4" t="s">
        <v>186</v>
      </c>
      <c r="B547" s="33" t="s">
        <v>258</v>
      </c>
      <c r="C547" s="33" t="s">
        <v>326</v>
      </c>
      <c r="D547" s="25" t="s">
        <v>500</v>
      </c>
      <c r="E547" s="25"/>
      <c r="F547" s="31">
        <f>F548</f>
        <v>318.4</v>
      </c>
    </row>
    <row r="548" spans="1:6" ht="37.5" customHeight="1">
      <c r="A548" s="23" t="s">
        <v>454</v>
      </c>
      <c r="B548" s="33" t="s">
        <v>258</v>
      </c>
      <c r="C548" s="33" t="s">
        <v>326</v>
      </c>
      <c r="D548" s="25" t="s">
        <v>500</v>
      </c>
      <c r="E548" s="25" t="s">
        <v>455</v>
      </c>
      <c r="F548" s="31">
        <v>318.4</v>
      </c>
    </row>
    <row r="549" spans="1:6" ht="63">
      <c r="A549" s="4" t="s">
        <v>378</v>
      </c>
      <c r="B549" s="33" t="s">
        <v>258</v>
      </c>
      <c r="C549" s="33" t="s">
        <v>326</v>
      </c>
      <c r="D549" s="25" t="s">
        <v>171</v>
      </c>
      <c r="E549" s="25"/>
      <c r="F549" s="31">
        <f>F550+F552</f>
        <v>13596.400000000001</v>
      </c>
    </row>
    <row r="550" spans="1:6" ht="141.75">
      <c r="A550" s="4" t="s">
        <v>406</v>
      </c>
      <c r="B550" s="33" t="s">
        <v>258</v>
      </c>
      <c r="C550" s="33" t="s">
        <v>326</v>
      </c>
      <c r="D550" s="25" t="s">
        <v>501</v>
      </c>
      <c r="E550" s="25"/>
      <c r="F550" s="31">
        <f>F551</f>
        <v>3790.8</v>
      </c>
    </row>
    <row r="551" spans="1:6" ht="37.5" customHeight="1">
      <c r="A551" s="23" t="s">
        <v>454</v>
      </c>
      <c r="B551" s="33" t="s">
        <v>258</v>
      </c>
      <c r="C551" s="33" t="s">
        <v>326</v>
      </c>
      <c r="D551" s="25" t="s">
        <v>501</v>
      </c>
      <c r="E551" s="25" t="s">
        <v>455</v>
      </c>
      <c r="F551" s="31">
        <v>3790.8</v>
      </c>
    </row>
    <row r="552" spans="1:6" ht="78.75">
      <c r="A552" s="4" t="s">
        <v>187</v>
      </c>
      <c r="B552" s="33" t="s">
        <v>258</v>
      </c>
      <c r="C552" s="33" t="s">
        <v>326</v>
      </c>
      <c r="D552" s="25" t="s">
        <v>502</v>
      </c>
      <c r="E552" s="25"/>
      <c r="F552" s="31">
        <f>F553+F554</f>
        <v>9805.6</v>
      </c>
    </row>
    <row r="553" spans="1:6" ht="37.5" customHeight="1">
      <c r="A553" s="23" t="s">
        <v>454</v>
      </c>
      <c r="B553" s="33" t="s">
        <v>258</v>
      </c>
      <c r="C553" s="33" t="s">
        <v>326</v>
      </c>
      <c r="D553" s="25" t="s">
        <v>502</v>
      </c>
      <c r="E553" s="25" t="s">
        <v>455</v>
      </c>
      <c r="F553" s="31">
        <v>4618</v>
      </c>
    </row>
    <row r="554" spans="1:6" ht="37.5" customHeight="1">
      <c r="A554" s="23" t="s">
        <v>105</v>
      </c>
      <c r="B554" s="33" t="s">
        <v>258</v>
      </c>
      <c r="C554" s="33" t="s">
        <v>326</v>
      </c>
      <c r="D554" s="25" t="s">
        <v>502</v>
      </c>
      <c r="E554" s="25" t="s">
        <v>106</v>
      </c>
      <c r="F554" s="31">
        <v>5187.6</v>
      </c>
    </row>
    <row r="555" spans="1:6" ht="37.5" customHeight="1">
      <c r="A555" s="8" t="s">
        <v>109</v>
      </c>
      <c r="B555" s="54" t="s">
        <v>259</v>
      </c>
      <c r="C555" s="24"/>
      <c r="D555" s="24"/>
      <c r="E555" s="24"/>
      <c r="F555" s="55">
        <f>SUM(F556,F672,F667,F634,F593,F622,F656,F575,F569)</f>
        <v>108302</v>
      </c>
    </row>
    <row r="556" spans="1:6" ht="18.75">
      <c r="A556" s="60" t="s">
        <v>249</v>
      </c>
      <c r="B556" s="53" t="s">
        <v>259</v>
      </c>
      <c r="C556" s="53" t="s">
        <v>291</v>
      </c>
      <c r="D556" s="53"/>
      <c r="E556" s="53"/>
      <c r="F556" s="26">
        <f>F557+F561</f>
        <v>2839.2</v>
      </c>
    </row>
    <row r="557" spans="1:6" ht="18.75">
      <c r="A557" s="39" t="s">
        <v>188</v>
      </c>
      <c r="B557" s="24" t="s">
        <v>259</v>
      </c>
      <c r="C557" s="24" t="s">
        <v>416</v>
      </c>
      <c r="D557" s="24"/>
      <c r="E557" s="24"/>
      <c r="F557" s="26">
        <f>F558</f>
        <v>152.2</v>
      </c>
    </row>
    <row r="558" spans="1:6" ht="18.75">
      <c r="A558" s="4" t="s">
        <v>188</v>
      </c>
      <c r="B558" s="24" t="s">
        <v>259</v>
      </c>
      <c r="C558" s="24" t="s">
        <v>416</v>
      </c>
      <c r="D558" s="24" t="s">
        <v>189</v>
      </c>
      <c r="E558" s="24"/>
      <c r="F558" s="26">
        <f>F559</f>
        <v>152.2</v>
      </c>
    </row>
    <row r="559" spans="1:6" ht="18.75">
      <c r="A559" s="14" t="s">
        <v>190</v>
      </c>
      <c r="B559" s="24" t="s">
        <v>259</v>
      </c>
      <c r="C559" s="24" t="s">
        <v>416</v>
      </c>
      <c r="D559" s="24" t="s">
        <v>417</v>
      </c>
      <c r="E559" s="24"/>
      <c r="F559" s="26">
        <f>F560</f>
        <v>152.2</v>
      </c>
    </row>
    <row r="560" spans="1:6" ht="18.75">
      <c r="A560" s="14" t="s">
        <v>418</v>
      </c>
      <c r="B560" s="24" t="s">
        <v>259</v>
      </c>
      <c r="C560" s="24" t="s">
        <v>416</v>
      </c>
      <c r="D560" s="24" t="s">
        <v>417</v>
      </c>
      <c r="E560" s="24" t="s">
        <v>419</v>
      </c>
      <c r="F560" s="26">
        <v>152.2</v>
      </c>
    </row>
    <row r="561" spans="1:6" ht="18.75">
      <c r="A561" s="39" t="s">
        <v>250</v>
      </c>
      <c r="B561" s="24" t="s">
        <v>259</v>
      </c>
      <c r="C561" s="24" t="s">
        <v>345</v>
      </c>
      <c r="D561" s="24"/>
      <c r="E561" s="24"/>
      <c r="F561" s="26">
        <f>F562</f>
        <v>2687</v>
      </c>
    </row>
    <row r="562" spans="1:6" ht="37.5" customHeight="1">
      <c r="A562" s="4" t="s">
        <v>262</v>
      </c>
      <c r="B562" s="24" t="s">
        <v>259</v>
      </c>
      <c r="C562" s="24" t="s">
        <v>345</v>
      </c>
      <c r="D562" s="24" t="s">
        <v>263</v>
      </c>
      <c r="E562" s="24"/>
      <c r="F562" s="26">
        <f>F563</f>
        <v>2687</v>
      </c>
    </row>
    <row r="563" spans="1:6" ht="18.75">
      <c r="A563" s="4" t="s">
        <v>264</v>
      </c>
      <c r="B563" s="24" t="s">
        <v>259</v>
      </c>
      <c r="C563" s="24" t="s">
        <v>345</v>
      </c>
      <c r="D563" s="24" t="s">
        <v>297</v>
      </c>
      <c r="E563" s="24"/>
      <c r="F563" s="26">
        <f>F564+F568+F565</f>
        <v>2687</v>
      </c>
    </row>
    <row r="564" spans="1:6" ht="37.5" customHeight="1">
      <c r="A564" s="9" t="s">
        <v>367</v>
      </c>
      <c r="B564" s="24" t="s">
        <v>259</v>
      </c>
      <c r="C564" s="24" t="s">
        <v>345</v>
      </c>
      <c r="D564" s="24" t="s">
        <v>297</v>
      </c>
      <c r="E564" s="24" t="s">
        <v>368</v>
      </c>
      <c r="F564" s="26">
        <v>1120</v>
      </c>
    </row>
    <row r="565" spans="1:6" ht="37.5" customHeight="1">
      <c r="A565" s="9" t="s">
        <v>445</v>
      </c>
      <c r="B565" s="24" t="s">
        <v>259</v>
      </c>
      <c r="C565" s="24" t="s">
        <v>345</v>
      </c>
      <c r="D565" s="24" t="s">
        <v>297</v>
      </c>
      <c r="E565" s="24" t="s">
        <v>354</v>
      </c>
      <c r="F565" s="26">
        <v>38</v>
      </c>
    </row>
    <row r="566" spans="1:6" ht="18.75">
      <c r="A566" s="4" t="s">
        <v>110</v>
      </c>
      <c r="B566" s="24"/>
      <c r="C566" s="24"/>
      <c r="D566" s="24"/>
      <c r="E566" s="24"/>
      <c r="F566" s="26"/>
    </row>
    <row r="567" spans="1:6" ht="37.5" customHeight="1">
      <c r="A567" s="84" t="s">
        <v>111</v>
      </c>
      <c r="B567" s="85" t="s">
        <v>259</v>
      </c>
      <c r="C567" s="85" t="s">
        <v>345</v>
      </c>
      <c r="D567" s="85" t="s">
        <v>297</v>
      </c>
      <c r="E567" s="85"/>
      <c r="F567" s="77">
        <v>1158</v>
      </c>
    </row>
    <row r="568" spans="1:6" ht="18.75">
      <c r="A568" s="36" t="s">
        <v>420</v>
      </c>
      <c r="B568" s="24" t="s">
        <v>259</v>
      </c>
      <c r="C568" s="24" t="s">
        <v>345</v>
      </c>
      <c r="D568" s="24" t="s">
        <v>297</v>
      </c>
      <c r="E568" s="53" t="s">
        <v>421</v>
      </c>
      <c r="F568" s="30">
        <v>1529</v>
      </c>
    </row>
    <row r="569" spans="1:6" ht="18.75">
      <c r="A569" s="9" t="s">
        <v>251</v>
      </c>
      <c r="B569" s="24" t="s">
        <v>259</v>
      </c>
      <c r="C569" s="24" t="s">
        <v>298</v>
      </c>
      <c r="D569" s="24"/>
      <c r="E569" s="53"/>
      <c r="F569" s="30">
        <f>F570</f>
        <v>497.6</v>
      </c>
    </row>
    <row r="570" spans="1:6" ht="18.75">
      <c r="A570" s="9" t="s">
        <v>191</v>
      </c>
      <c r="B570" s="24" t="s">
        <v>259</v>
      </c>
      <c r="C570" s="24" t="s">
        <v>422</v>
      </c>
      <c r="D570" s="24"/>
      <c r="E570" s="53"/>
      <c r="F570" s="30">
        <f>F571</f>
        <v>497.6</v>
      </c>
    </row>
    <row r="571" spans="1:6" ht="63">
      <c r="A571" s="9" t="s">
        <v>192</v>
      </c>
      <c r="B571" s="24" t="s">
        <v>259</v>
      </c>
      <c r="C571" s="24" t="s">
        <v>422</v>
      </c>
      <c r="D571" s="24" t="s">
        <v>193</v>
      </c>
      <c r="E571" s="53"/>
      <c r="F571" s="30">
        <f>F572</f>
        <v>497.6</v>
      </c>
    </row>
    <row r="572" spans="1:6" ht="37.5" customHeight="1">
      <c r="A572" s="9" t="s">
        <v>194</v>
      </c>
      <c r="B572" s="24" t="s">
        <v>259</v>
      </c>
      <c r="C572" s="24" t="s">
        <v>422</v>
      </c>
      <c r="D572" s="24" t="s">
        <v>195</v>
      </c>
      <c r="E572" s="53"/>
      <c r="F572" s="30">
        <f>F573</f>
        <v>497.6</v>
      </c>
    </row>
    <row r="573" spans="1:6" ht="110.25">
      <c r="A573" s="9" t="s">
        <v>196</v>
      </c>
      <c r="B573" s="24" t="s">
        <v>259</v>
      </c>
      <c r="C573" s="24" t="s">
        <v>422</v>
      </c>
      <c r="D573" s="24" t="s">
        <v>503</v>
      </c>
      <c r="E573" s="53"/>
      <c r="F573" s="30">
        <f>F574</f>
        <v>497.6</v>
      </c>
    </row>
    <row r="574" spans="1:6" ht="18.75">
      <c r="A574" s="9" t="s">
        <v>423</v>
      </c>
      <c r="B574" s="24" t="s">
        <v>259</v>
      </c>
      <c r="C574" s="24" t="s">
        <v>422</v>
      </c>
      <c r="D574" s="24" t="s">
        <v>503</v>
      </c>
      <c r="E574" s="53" t="s">
        <v>424</v>
      </c>
      <c r="F574" s="30">
        <v>497.6</v>
      </c>
    </row>
    <row r="575" spans="1:6" ht="18.75">
      <c r="A575" s="9" t="s">
        <v>252</v>
      </c>
      <c r="B575" s="24" t="s">
        <v>259</v>
      </c>
      <c r="C575" s="24" t="s">
        <v>302</v>
      </c>
      <c r="D575" s="24"/>
      <c r="E575" s="53"/>
      <c r="F575" s="30">
        <f>F576+F580</f>
        <v>3616</v>
      </c>
    </row>
    <row r="576" spans="1:6" ht="18.75">
      <c r="A576" s="4" t="s">
        <v>288</v>
      </c>
      <c r="B576" s="24" t="s">
        <v>259</v>
      </c>
      <c r="C576" s="24" t="s">
        <v>327</v>
      </c>
      <c r="D576" s="24"/>
      <c r="E576" s="53"/>
      <c r="F576" s="30">
        <f>F577</f>
        <v>290</v>
      </c>
    </row>
    <row r="577" spans="1:6" ht="18.75">
      <c r="A577" s="39" t="s">
        <v>267</v>
      </c>
      <c r="B577" s="24" t="s">
        <v>259</v>
      </c>
      <c r="C577" s="24" t="s">
        <v>327</v>
      </c>
      <c r="D577" s="24" t="s">
        <v>268</v>
      </c>
      <c r="E577" s="53"/>
      <c r="F577" s="30">
        <f>F578</f>
        <v>290</v>
      </c>
    </row>
    <row r="578" spans="1:6" ht="47.25">
      <c r="A578" s="23" t="s">
        <v>239</v>
      </c>
      <c r="B578" s="24" t="s">
        <v>259</v>
      </c>
      <c r="C578" s="24" t="s">
        <v>327</v>
      </c>
      <c r="D578" s="24" t="s">
        <v>385</v>
      </c>
      <c r="E578" s="53"/>
      <c r="F578" s="30">
        <f>F579</f>
        <v>290</v>
      </c>
    </row>
    <row r="579" spans="1:6" ht="18.75">
      <c r="A579" s="36" t="s">
        <v>420</v>
      </c>
      <c r="B579" s="24" t="s">
        <v>259</v>
      </c>
      <c r="C579" s="24" t="s">
        <v>327</v>
      </c>
      <c r="D579" s="24" t="s">
        <v>385</v>
      </c>
      <c r="E579" s="53" t="s">
        <v>421</v>
      </c>
      <c r="F579" s="30">
        <v>290</v>
      </c>
    </row>
    <row r="580" spans="1:6" ht="18.75">
      <c r="A580" s="39" t="s">
        <v>387</v>
      </c>
      <c r="B580" s="24" t="s">
        <v>259</v>
      </c>
      <c r="C580" s="24" t="s">
        <v>303</v>
      </c>
      <c r="D580" s="25"/>
      <c r="E580" s="25"/>
      <c r="F580" s="30">
        <f>F581+F585+F591</f>
        <v>3326</v>
      </c>
    </row>
    <row r="581" spans="1:6" ht="37.5" customHeight="1">
      <c r="A581" s="39" t="s">
        <v>137</v>
      </c>
      <c r="B581" s="24" t="s">
        <v>259</v>
      </c>
      <c r="C581" s="24" t="s">
        <v>303</v>
      </c>
      <c r="D581" s="25" t="s">
        <v>138</v>
      </c>
      <c r="E581" s="25"/>
      <c r="F581" s="30">
        <f>F582</f>
        <v>221</v>
      </c>
    </row>
    <row r="582" spans="1:6" ht="37.5" customHeight="1">
      <c r="A582" s="39" t="s">
        <v>139</v>
      </c>
      <c r="B582" s="24" t="s">
        <v>259</v>
      </c>
      <c r="C582" s="24" t="s">
        <v>303</v>
      </c>
      <c r="D582" s="25" t="s">
        <v>140</v>
      </c>
      <c r="E582" s="25"/>
      <c r="F582" s="30">
        <f>F583</f>
        <v>221</v>
      </c>
    </row>
    <row r="583" spans="1:6" ht="78.75">
      <c r="A583" s="39" t="s">
        <v>197</v>
      </c>
      <c r="B583" s="24" t="s">
        <v>259</v>
      </c>
      <c r="C583" s="24" t="s">
        <v>303</v>
      </c>
      <c r="D583" s="25" t="s">
        <v>481</v>
      </c>
      <c r="E583" s="25"/>
      <c r="F583" s="30">
        <f>F584</f>
        <v>221</v>
      </c>
    </row>
    <row r="584" spans="1:6" ht="18.75">
      <c r="A584" s="36" t="s">
        <v>420</v>
      </c>
      <c r="B584" s="24" t="s">
        <v>259</v>
      </c>
      <c r="C584" s="24" t="s">
        <v>303</v>
      </c>
      <c r="D584" s="25" t="s">
        <v>481</v>
      </c>
      <c r="E584" s="25" t="s">
        <v>421</v>
      </c>
      <c r="F584" s="30">
        <v>221</v>
      </c>
    </row>
    <row r="585" spans="1:6" ht="18.75">
      <c r="A585" s="39" t="s">
        <v>290</v>
      </c>
      <c r="B585" s="24" t="s">
        <v>259</v>
      </c>
      <c r="C585" s="24" t="s">
        <v>303</v>
      </c>
      <c r="D585" s="25" t="s">
        <v>289</v>
      </c>
      <c r="E585" s="25"/>
      <c r="F585" s="30">
        <f>F586</f>
        <v>2192</v>
      </c>
    </row>
    <row r="586" spans="1:6" ht="18.75">
      <c r="A586" s="47" t="s">
        <v>304</v>
      </c>
      <c r="B586" s="24" t="s">
        <v>259</v>
      </c>
      <c r="C586" s="24" t="s">
        <v>303</v>
      </c>
      <c r="D586" s="25" t="s">
        <v>305</v>
      </c>
      <c r="E586" s="25"/>
      <c r="F586" s="30">
        <f>F587+F589</f>
        <v>2192</v>
      </c>
    </row>
    <row r="587" spans="1:6" ht="110.25">
      <c r="A587" s="9" t="s">
        <v>388</v>
      </c>
      <c r="B587" s="24" t="s">
        <v>259</v>
      </c>
      <c r="C587" s="24" t="s">
        <v>303</v>
      </c>
      <c r="D587" s="25" t="s">
        <v>389</v>
      </c>
      <c r="E587" s="25"/>
      <c r="F587" s="30">
        <f>F588</f>
        <v>900</v>
      </c>
    </row>
    <row r="588" spans="1:6" ht="18.75">
      <c r="A588" s="36" t="s">
        <v>420</v>
      </c>
      <c r="B588" s="24" t="s">
        <v>259</v>
      </c>
      <c r="C588" s="24" t="s">
        <v>303</v>
      </c>
      <c r="D588" s="25" t="s">
        <v>389</v>
      </c>
      <c r="E588" s="25" t="s">
        <v>421</v>
      </c>
      <c r="F588" s="30">
        <v>900</v>
      </c>
    </row>
    <row r="589" spans="1:6" ht="48">
      <c r="A589" s="78" t="s">
        <v>24</v>
      </c>
      <c r="B589" s="24" t="s">
        <v>259</v>
      </c>
      <c r="C589" s="24" t="s">
        <v>303</v>
      </c>
      <c r="D589" s="25" t="s">
        <v>25</v>
      </c>
      <c r="E589" s="25"/>
      <c r="F589" s="30">
        <f>F590</f>
        <v>1292</v>
      </c>
    </row>
    <row r="590" spans="1:6" ht="18.75">
      <c r="A590" s="36" t="s">
        <v>420</v>
      </c>
      <c r="B590" s="24" t="s">
        <v>259</v>
      </c>
      <c r="C590" s="24" t="s">
        <v>303</v>
      </c>
      <c r="D590" s="25" t="s">
        <v>25</v>
      </c>
      <c r="E590" s="25" t="s">
        <v>421</v>
      </c>
      <c r="F590" s="30">
        <v>1292</v>
      </c>
    </row>
    <row r="591" spans="1:6" ht="18.75">
      <c r="A591" s="36" t="s">
        <v>112</v>
      </c>
      <c r="B591" s="24" t="s">
        <v>259</v>
      </c>
      <c r="C591" s="24" t="s">
        <v>303</v>
      </c>
      <c r="D591" s="25" t="s">
        <v>113</v>
      </c>
      <c r="E591" s="25"/>
      <c r="F591" s="30">
        <f>F592</f>
        <v>913</v>
      </c>
    </row>
    <row r="592" spans="1:6" ht="18.75">
      <c r="A592" s="36" t="s">
        <v>420</v>
      </c>
      <c r="B592" s="24" t="s">
        <v>259</v>
      </c>
      <c r="C592" s="24" t="s">
        <v>303</v>
      </c>
      <c r="D592" s="25" t="s">
        <v>113</v>
      </c>
      <c r="E592" s="25" t="s">
        <v>421</v>
      </c>
      <c r="F592" s="30">
        <v>913</v>
      </c>
    </row>
    <row r="593" spans="1:6" ht="18.75">
      <c r="A593" s="67" t="s">
        <v>391</v>
      </c>
      <c r="B593" s="29" t="s">
        <v>259</v>
      </c>
      <c r="C593" s="29" t="s">
        <v>340</v>
      </c>
      <c r="D593" s="29"/>
      <c r="E593" s="29"/>
      <c r="F593" s="30">
        <f>F594+F603+F616</f>
        <v>46292</v>
      </c>
    </row>
    <row r="594" spans="1:6" ht="18.75">
      <c r="A594" s="9" t="s">
        <v>198</v>
      </c>
      <c r="B594" s="29" t="s">
        <v>259</v>
      </c>
      <c r="C594" s="29" t="s">
        <v>425</v>
      </c>
      <c r="D594" s="29"/>
      <c r="E594" s="29"/>
      <c r="F594" s="30">
        <f>F595+F600</f>
        <v>384.5</v>
      </c>
    </row>
    <row r="595" spans="1:6" ht="48">
      <c r="A595" s="68" t="s">
        <v>533</v>
      </c>
      <c r="B595" s="29" t="s">
        <v>259</v>
      </c>
      <c r="C595" s="29" t="s">
        <v>425</v>
      </c>
      <c r="D595" s="53" t="s">
        <v>534</v>
      </c>
      <c r="E595" s="29"/>
      <c r="F595" s="30">
        <f>F596</f>
        <v>34.5</v>
      </c>
    </row>
    <row r="596" spans="1:6" ht="48">
      <c r="A596" s="68" t="s">
        <v>199</v>
      </c>
      <c r="B596" s="29" t="s">
        <v>259</v>
      </c>
      <c r="C596" s="29" t="s">
        <v>425</v>
      </c>
      <c r="D596" s="53" t="s">
        <v>200</v>
      </c>
      <c r="E596" s="29"/>
      <c r="F596" s="30">
        <f>F597</f>
        <v>34.5</v>
      </c>
    </row>
    <row r="597" spans="1:6" ht="49.5" customHeight="1">
      <c r="A597" s="68" t="s">
        <v>201</v>
      </c>
      <c r="B597" s="29" t="s">
        <v>259</v>
      </c>
      <c r="C597" s="29" t="s">
        <v>425</v>
      </c>
      <c r="D597" s="53" t="s">
        <v>504</v>
      </c>
      <c r="E597" s="29"/>
      <c r="F597" s="30">
        <f>F598</f>
        <v>34.5</v>
      </c>
    </row>
    <row r="598" spans="1:6" ht="48">
      <c r="A598" s="68" t="s">
        <v>202</v>
      </c>
      <c r="B598" s="29" t="s">
        <v>259</v>
      </c>
      <c r="C598" s="29" t="s">
        <v>425</v>
      </c>
      <c r="D598" s="53" t="s">
        <v>203</v>
      </c>
      <c r="E598" s="29"/>
      <c r="F598" s="30">
        <f>F599</f>
        <v>34.5</v>
      </c>
    </row>
    <row r="599" spans="1:6" ht="18.75">
      <c r="A599" s="36" t="s">
        <v>420</v>
      </c>
      <c r="B599" s="29" t="s">
        <v>259</v>
      </c>
      <c r="C599" s="29" t="s">
        <v>425</v>
      </c>
      <c r="D599" s="53" t="s">
        <v>203</v>
      </c>
      <c r="E599" s="29" t="s">
        <v>421</v>
      </c>
      <c r="F599" s="30">
        <v>34.5</v>
      </c>
    </row>
    <row r="600" spans="1:6" ht="18.75">
      <c r="A600" s="36" t="s">
        <v>114</v>
      </c>
      <c r="B600" s="29" t="s">
        <v>259</v>
      </c>
      <c r="C600" s="29" t="s">
        <v>425</v>
      </c>
      <c r="D600" s="53" t="s">
        <v>115</v>
      </c>
      <c r="E600" s="29"/>
      <c r="F600" s="30">
        <f>F601</f>
        <v>350</v>
      </c>
    </row>
    <row r="601" spans="1:6" ht="37.5" customHeight="1">
      <c r="A601" s="36" t="s">
        <v>116</v>
      </c>
      <c r="B601" s="29" t="s">
        <v>259</v>
      </c>
      <c r="C601" s="29" t="s">
        <v>425</v>
      </c>
      <c r="D601" s="53" t="s">
        <v>117</v>
      </c>
      <c r="E601" s="29"/>
      <c r="F601" s="30">
        <f>F602</f>
        <v>350</v>
      </c>
    </row>
    <row r="602" spans="1:6" ht="18.75">
      <c r="A602" s="36" t="s">
        <v>420</v>
      </c>
      <c r="B602" s="29" t="s">
        <v>259</v>
      </c>
      <c r="C602" s="29" t="s">
        <v>425</v>
      </c>
      <c r="D602" s="53" t="s">
        <v>117</v>
      </c>
      <c r="E602" s="29" t="s">
        <v>421</v>
      </c>
      <c r="F602" s="30">
        <v>350</v>
      </c>
    </row>
    <row r="603" spans="1:6" ht="20.25" customHeight="1">
      <c r="A603" s="9" t="s">
        <v>339</v>
      </c>
      <c r="B603" s="29" t="s">
        <v>259</v>
      </c>
      <c r="C603" s="29" t="s">
        <v>341</v>
      </c>
      <c r="D603" s="29"/>
      <c r="E603" s="29"/>
      <c r="F603" s="26">
        <f>F604+F611</f>
        <v>42883.5</v>
      </c>
    </row>
    <row r="604" spans="1:6" ht="48">
      <c r="A604" s="36" t="s">
        <v>518</v>
      </c>
      <c r="B604" s="29" t="s">
        <v>259</v>
      </c>
      <c r="C604" s="29" t="s">
        <v>341</v>
      </c>
      <c r="D604" s="53" t="s">
        <v>519</v>
      </c>
      <c r="E604" s="29"/>
      <c r="F604" s="26">
        <f>F605</f>
        <v>25412.899999999998</v>
      </c>
    </row>
    <row r="605" spans="1:6" ht="48">
      <c r="A605" s="36" t="s">
        <v>520</v>
      </c>
      <c r="B605" s="29" t="s">
        <v>259</v>
      </c>
      <c r="C605" s="29" t="s">
        <v>341</v>
      </c>
      <c r="D605" s="53" t="s">
        <v>521</v>
      </c>
      <c r="E605" s="29"/>
      <c r="F605" s="26">
        <f>F606</f>
        <v>25412.899999999998</v>
      </c>
    </row>
    <row r="606" spans="1:6" ht="87" customHeight="1">
      <c r="A606" s="36" t="s">
        <v>204</v>
      </c>
      <c r="B606" s="29" t="s">
        <v>259</v>
      </c>
      <c r="C606" s="29" t="s">
        <v>341</v>
      </c>
      <c r="D606" s="53" t="s">
        <v>205</v>
      </c>
      <c r="E606" s="29"/>
      <c r="F606" s="26">
        <f>F607+F609</f>
        <v>25412.899999999998</v>
      </c>
    </row>
    <row r="607" spans="1:6" ht="48">
      <c r="A607" s="36" t="s">
        <v>206</v>
      </c>
      <c r="B607" s="29" t="s">
        <v>259</v>
      </c>
      <c r="C607" s="29" t="s">
        <v>341</v>
      </c>
      <c r="D607" s="53" t="s">
        <v>505</v>
      </c>
      <c r="E607" s="29"/>
      <c r="F607" s="26">
        <f>F608</f>
        <v>24291.6</v>
      </c>
    </row>
    <row r="608" spans="1:6" ht="18.75">
      <c r="A608" s="36" t="s">
        <v>420</v>
      </c>
      <c r="B608" s="29" t="s">
        <v>259</v>
      </c>
      <c r="C608" s="29" t="s">
        <v>341</v>
      </c>
      <c r="D608" s="53" t="s">
        <v>505</v>
      </c>
      <c r="E608" s="29" t="s">
        <v>421</v>
      </c>
      <c r="F608" s="26">
        <v>24291.6</v>
      </c>
    </row>
    <row r="609" spans="1:6" ht="63.75">
      <c r="A609" s="36" t="s">
        <v>207</v>
      </c>
      <c r="B609" s="29" t="s">
        <v>259</v>
      </c>
      <c r="C609" s="29" t="s">
        <v>341</v>
      </c>
      <c r="D609" s="53" t="s">
        <v>506</v>
      </c>
      <c r="E609" s="29"/>
      <c r="F609" s="26">
        <f>F610</f>
        <v>1121.3</v>
      </c>
    </row>
    <row r="610" spans="1:6" ht="18.75">
      <c r="A610" s="36" t="s">
        <v>420</v>
      </c>
      <c r="B610" s="29" t="s">
        <v>259</v>
      </c>
      <c r="C610" s="29" t="s">
        <v>341</v>
      </c>
      <c r="D610" s="53" t="s">
        <v>506</v>
      </c>
      <c r="E610" s="29" t="s">
        <v>421</v>
      </c>
      <c r="F610" s="26">
        <v>1121.3</v>
      </c>
    </row>
    <row r="611" spans="1:6" ht="18.75">
      <c r="A611" s="9" t="s">
        <v>208</v>
      </c>
      <c r="B611" s="29" t="s">
        <v>259</v>
      </c>
      <c r="C611" s="29" t="s">
        <v>341</v>
      </c>
      <c r="D611" s="29" t="s">
        <v>209</v>
      </c>
      <c r="E611" s="29"/>
      <c r="F611" s="26">
        <f>F612+F614</f>
        <v>17470.6</v>
      </c>
    </row>
    <row r="612" spans="1:6" ht="18.75">
      <c r="A612" s="14" t="s">
        <v>210</v>
      </c>
      <c r="B612" s="29" t="s">
        <v>259</v>
      </c>
      <c r="C612" s="29" t="s">
        <v>341</v>
      </c>
      <c r="D612" s="29" t="s">
        <v>211</v>
      </c>
      <c r="E612" s="29"/>
      <c r="F612" s="26">
        <f>F613</f>
        <v>16920.6</v>
      </c>
    </row>
    <row r="613" spans="1:6" ht="18.75">
      <c r="A613" s="14" t="s">
        <v>420</v>
      </c>
      <c r="B613" s="29" t="s">
        <v>259</v>
      </c>
      <c r="C613" s="29" t="s">
        <v>341</v>
      </c>
      <c r="D613" s="29" t="s">
        <v>211</v>
      </c>
      <c r="E613" s="29" t="s">
        <v>421</v>
      </c>
      <c r="F613" s="26">
        <v>16920.6</v>
      </c>
    </row>
    <row r="614" spans="1:6" ht="48">
      <c r="A614" s="14" t="s">
        <v>212</v>
      </c>
      <c r="B614" s="29" t="s">
        <v>259</v>
      </c>
      <c r="C614" s="29" t="s">
        <v>341</v>
      </c>
      <c r="D614" s="29" t="s">
        <v>426</v>
      </c>
      <c r="E614" s="29"/>
      <c r="F614" s="26">
        <f>F615</f>
        <v>550</v>
      </c>
    </row>
    <row r="615" spans="1:6" ht="18.75">
      <c r="A615" s="14" t="s">
        <v>420</v>
      </c>
      <c r="B615" s="29" t="s">
        <v>259</v>
      </c>
      <c r="C615" s="29" t="s">
        <v>341</v>
      </c>
      <c r="D615" s="29" t="s">
        <v>426</v>
      </c>
      <c r="E615" s="29">
        <v>540</v>
      </c>
      <c r="F615" s="26">
        <v>550</v>
      </c>
    </row>
    <row r="616" spans="1:6" ht="18.75">
      <c r="A616" s="42" t="s">
        <v>118</v>
      </c>
      <c r="B616" s="29" t="s">
        <v>259</v>
      </c>
      <c r="C616" s="29" t="s">
        <v>119</v>
      </c>
      <c r="D616" s="29"/>
      <c r="E616" s="29"/>
      <c r="F616" s="26">
        <f>F617+F619</f>
        <v>3024</v>
      </c>
    </row>
    <row r="617" spans="1:6" ht="18.75">
      <c r="A617" s="42" t="s">
        <v>118</v>
      </c>
      <c r="B617" s="29" t="s">
        <v>259</v>
      </c>
      <c r="C617" s="29" t="s">
        <v>119</v>
      </c>
      <c r="D617" s="29" t="s">
        <v>120</v>
      </c>
      <c r="E617" s="29"/>
      <c r="F617" s="26">
        <f>F618</f>
        <v>2724</v>
      </c>
    </row>
    <row r="618" spans="1:6" ht="18.75">
      <c r="A618" s="14" t="s">
        <v>420</v>
      </c>
      <c r="B618" s="29" t="s">
        <v>259</v>
      </c>
      <c r="C618" s="29" t="s">
        <v>119</v>
      </c>
      <c r="D618" s="29" t="s">
        <v>120</v>
      </c>
      <c r="E618" s="29" t="s">
        <v>421</v>
      </c>
      <c r="F618" s="26">
        <v>2724</v>
      </c>
    </row>
    <row r="619" spans="1:6" ht="18.75">
      <c r="A619" s="42" t="s">
        <v>267</v>
      </c>
      <c r="B619" s="29" t="s">
        <v>259</v>
      </c>
      <c r="C619" s="29" t="s">
        <v>119</v>
      </c>
      <c r="D619" s="29" t="s">
        <v>268</v>
      </c>
      <c r="E619" s="29"/>
      <c r="F619" s="26">
        <f>F620</f>
        <v>300</v>
      </c>
    </row>
    <row r="620" spans="1:6" ht="37.5" customHeight="1">
      <c r="A620" s="68" t="s">
        <v>121</v>
      </c>
      <c r="B620" s="29" t="s">
        <v>259</v>
      </c>
      <c r="C620" s="29" t="s">
        <v>119</v>
      </c>
      <c r="D620" s="29" t="s">
        <v>122</v>
      </c>
      <c r="E620" s="29"/>
      <c r="F620" s="26">
        <f>F621</f>
        <v>300</v>
      </c>
    </row>
    <row r="621" spans="1:6" ht="18.75">
      <c r="A621" s="14" t="s">
        <v>420</v>
      </c>
      <c r="B621" s="29" t="s">
        <v>259</v>
      </c>
      <c r="C621" s="29" t="s">
        <v>119</v>
      </c>
      <c r="D621" s="29" t="s">
        <v>122</v>
      </c>
      <c r="E621" s="29" t="s">
        <v>421</v>
      </c>
      <c r="F621" s="26">
        <v>300</v>
      </c>
    </row>
    <row r="622" spans="1:6" ht="18.75">
      <c r="A622" s="9" t="s">
        <v>358</v>
      </c>
      <c r="B622" s="29" t="s">
        <v>259</v>
      </c>
      <c r="C622" s="29" t="s">
        <v>315</v>
      </c>
      <c r="D622" s="29"/>
      <c r="E622" s="29"/>
      <c r="F622" s="26">
        <f>F623</f>
        <v>3488.5</v>
      </c>
    </row>
    <row r="623" spans="1:6" ht="18.75">
      <c r="A623" s="9" t="s">
        <v>247</v>
      </c>
      <c r="B623" s="29" t="s">
        <v>259</v>
      </c>
      <c r="C623" s="29" t="s">
        <v>316</v>
      </c>
      <c r="D623" s="29"/>
      <c r="E623" s="29"/>
      <c r="F623" s="26">
        <f>F624+F631</f>
        <v>3488.5</v>
      </c>
    </row>
    <row r="624" spans="1:6" ht="37.5" customHeight="1">
      <c r="A624" s="9" t="s">
        <v>523</v>
      </c>
      <c r="B624" s="29" t="s">
        <v>259</v>
      </c>
      <c r="C624" s="24" t="s">
        <v>316</v>
      </c>
      <c r="D624" s="24" t="s">
        <v>524</v>
      </c>
      <c r="E624" s="24"/>
      <c r="F624" s="26">
        <f>F625</f>
        <v>2849.5</v>
      </c>
    </row>
    <row r="625" spans="1:6" ht="37.5" customHeight="1">
      <c r="A625" s="9" t="s">
        <v>525</v>
      </c>
      <c r="B625" s="29" t="s">
        <v>259</v>
      </c>
      <c r="C625" s="24" t="s">
        <v>316</v>
      </c>
      <c r="D625" s="24" t="s">
        <v>526</v>
      </c>
      <c r="E625" s="24"/>
      <c r="F625" s="26">
        <f>F626</f>
        <v>2849.5</v>
      </c>
    </row>
    <row r="626" spans="1:6" ht="47.25">
      <c r="A626" s="9" t="s">
        <v>153</v>
      </c>
      <c r="B626" s="29" t="s">
        <v>259</v>
      </c>
      <c r="C626" s="24" t="s">
        <v>316</v>
      </c>
      <c r="D626" s="24" t="s">
        <v>154</v>
      </c>
      <c r="E626" s="24"/>
      <c r="F626" s="26">
        <f>F627+F629</f>
        <v>2849.5</v>
      </c>
    </row>
    <row r="627" spans="1:6" ht="94.5">
      <c r="A627" s="9" t="s">
        <v>457</v>
      </c>
      <c r="B627" s="29" t="s">
        <v>259</v>
      </c>
      <c r="C627" s="24" t="s">
        <v>316</v>
      </c>
      <c r="D627" s="24" t="s">
        <v>484</v>
      </c>
      <c r="E627" s="24"/>
      <c r="F627" s="26">
        <f>F628</f>
        <v>2439.1</v>
      </c>
    </row>
    <row r="628" spans="1:6" ht="18.75">
      <c r="A628" s="36" t="s">
        <v>420</v>
      </c>
      <c r="B628" s="29" t="s">
        <v>259</v>
      </c>
      <c r="C628" s="24" t="s">
        <v>316</v>
      </c>
      <c r="D628" s="24" t="s">
        <v>484</v>
      </c>
      <c r="E628" s="24" t="s">
        <v>421</v>
      </c>
      <c r="F628" s="26">
        <v>2439.1</v>
      </c>
    </row>
    <row r="629" spans="1:6" ht="63">
      <c r="A629" s="9" t="s">
        <v>155</v>
      </c>
      <c r="B629" s="29" t="s">
        <v>259</v>
      </c>
      <c r="C629" s="24" t="s">
        <v>316</v>
      </c>
      <c r="D629" s="24" t="s">
        <v>485</v>
      </c>
      <c r="E629" s="24"/>
      <c r="F629" s="26">
        <f>F630</f>
        <v>410.4</v>
      </c>
    </row>
    <row r="630" spans="1:6" ht="18.75">
      <c r="A630" s="36" t="s">
        <v>420</v>
      </c>
      <c r="B630" s="29" t="s">
        <v>259</v>
      </c>
      <c r="C630" s="24" t="s">
        <v>316</v>
      </c>
      <c r="D630" s="24" t="s">
        <v>485</v>
      </c>
      <c r="E630" s="24" t="s">
        <v>421</v>
      </c>
      <c r="F630" s="26">
        <v>410.4</v>
      </c>
    </row>
    <row r="631" spans="1:6" ht="37.5" customHeight="1">
      <c r="A631" s="9" t="s">
        <v>359</v>
      </c>
      <c r="B631" s="29" t="s">
        <v>259</v>
      </c>
      <c r="C631" s="29" t="s">
        <v>316</v>
      </c>
      <c r="D631" s="29" t="s">
        <v>278</v>
      </c>
      <c r="E631" s="29"/>
      <c r="F631" s="26">
        <f>F632</f>
        <v>639</v>
      </c>
    </row>
    <row r="632" spans="1:6" ht="37.5" customHeight="1">
      <c r="A632" s="9" t="s">
        <v>272</v>
      </c>
      <c r="B632" s="29" t="s">
        <v>259</v>
      </c>
      <c r="C632" s="29" t="s">
        <v>316</v>
      </c>
      <c r="D632" s="29" t="s">
        <v>317</v>
      </c>
      <c r="E632" s="29"/>
      <c r="F632" s="26">
        <f>F633</f>
        <v>639</v>
      </c>
    </row>
    <row r="633" spans="1:6" ht="18.75">
      <c r="A633" s="14" t="s">
        <v>420</v>
      </c>
      <c r="B633" s="29" t="s">
        <v>259</v>
      </c>
      <c r="C633" s="29" t="s">
        <v>316</v>
      </c>
      <c r="D633" s="29" t="s">
        <v>317</v>
      </c>
      <c r="E633" s="29" t="s">
        <v>421</v>
      </c>
      <c r="F633" s="26">
        <v>639</v>
      </c>
    </row>
    <row r="634" spans="1:6" ht="18.75">
      <c r="A634" s="14" t="s">
        <v>248</v>
      </c>
      <c r="B634" s="29" t="s">
        <v>259</v>
      </c>
      <c r="C634" s="29" t="s">
        <v>308</v>
      </c>
      <c r="D634" s="29"/>
      <c r="E634" s="29"/>
      <c r="F634" s="26">
        <f>F648+F635</f>
        <v>7089</v>
      </c>
    </row>
    <row r="635" spans="1:6" ht="18.75">
      <c r="A635" s="14" t="s">
        <v>256</v>
      </c>
      <c r="B635" s="29" t="s">
        <v>259</v>
      </c>
      <c r="C635" s="29" t="s">
        <v>309</v>
      </c>
      <c r="D635" s="29"/>
      <c r="E635" s="29"/>
      <c r="F635" s="26">
        <f>F638+F645+F636+F643</f>
        <v>3775</v>
      </c>
    </row>
    <row r="636" spans="1:6" ht="18.75">
      <c r="A636" s="4" t="s">
        <v>264</v>
      </c>
      <c r="B636" s="29" t="s">
        <v>259</v>
      </c>
      <c r="C636" s="29" t="s">
        <v>309</v>
      </c>
      <c r="D636" s="29" t="s">
        <v>297</v>
      </c>
      <c r="E636" s="29"/>
      <c r="F636" s="26">
        <f>F637</f>
        <v>1115</v>
      </c>
    </row>
    <row r="637" spans="1:6" ht="18.75">
      <c r="A637" s="14" t="s">
        <v>420</v>
      </c>
      <c r="B637" s="29" t="s">
        <v>259</v>
      </c>
      <c r="C637" s="29" t="s">
        <v>309</v>
      </c>
      <c r="D637" s="29" t="s">
        <v>297</v>
      </c>
      <c r="E637" s="29" t="s">
        <v>421</v>
      </c>
      <c r="F637" s="26">
        <v>1115</v>
      </c>
    </row>
    <row r="638" spans="1:6" ht="37.5" customHeight="1">
      <c r="A638" s="9" t="s">
        <v>176</v>
      </c>
      <c r="B638" s="29" t="s">
        <v>259</v>
      </c>
      <c r="C638" s="29" t="s">
        <v>309</v>
      </c>
      <c r="D638" s="24" t="s">
        <v>177</v>
      </c>
      <c r="E638" s="29"/>
      <c r="F638" s="26">
        <f>F639</f>
        <v>900</v>
      </c>
    </row>
    <row r="639" spans="1:6" ht="37.5" customHeight="1">
      <c r="A639" s="9" t="s">
        <v>178</v>
      </c>
      <c r="B639" s="29" t="s">
        <v>259</v>
      </c>
      <c r="C639" s="29" t="s">
        <v>309</v>
      </c>
      <c r="D639" s="24" t="s">
        <v>179</v>
      </c>
      <c r="E639" s="29"/>
      <c r="F639" s="26">
        <f>F640</f>
        <v>900</v>
      </c>
    </row>
    <row r="640" spans="1:6" ht="63">
      <c r="A640" s="9" t="s">
        <v>180</v>
      </c>
      <c r="B640" s="29" t="s">
        <v>259</v>
      </c>
      <c r="C640" s="29" t="s">
        <v>309</v>
      </c>
      <c r="D640" s="24" t="s">
        <v>181</v>
      </c>
      <c r="E640" s="29"/>
      <c r="F640" s="26">
        <f>F641</f>
        <v>900</v>
      </c>
    </row>
    <row r="641" spans="1:6" ht="220.5">
      <c r="A641" s="63" t="s">
        <v>213</v>
      </c>
      <c r="B641" s="29" t="s">
        <v>259</v>
      </c>
      <c r="C641" s="29" t="s">
        <v>309</v>
      </c>
      <c r="D641" s="24" t="s">
        <v>507</v>
      </c>
      <c r="E641" s="29"/>
      <c r="F641" s="26">
        <f>F642</f>
        <v>900</v>
      </c>
    </row>
    <row r="642" spans="1:6" ht="18.75">
      <c r="A642" s="36" t="s">
        <v>420</v>
      </c>
      <c r="B642" s="29" t="s">
        <v>259</v>
      </c>
      <c r="C642" s="29" t="s">
        <v>309</v>
      </c>
      <c r="D642" s="24" t="s">
        <v>507</v>
      </c>
      <c r="E642" s="29" t="s">
        <v>421</v>
      </c>
      <c r="F642" s="26">
        <v>900</v>
      </c>
    </row>
    <row r="643" spans="1:6" ht="54.75" customHeight="1">
      <c r="A643" s="36" t="s">
        <v>123</v>
      </c>
      <c r="B643" s="29" t="s">
        <v>259</v>
      </c>
      <c r="C643" s="29" t="s">
        <v>309</v>
      </c>
      <c r="D643" s="24" t="s">
        <v>124</v>
      </c>
      <c r="E643" s="29"/>
      <c r="F643" s="26">
        <f>F644</f>
        <v>900</v>
      </c>
    </row>
    <row r="644" spans="1:6" ht="18.75">
      <c r="A644" s="36" t="s">
        <v>420</v>
      </c>
      <c r="B644" s="29" t="s">
        <v>259</v>
      </c>
      <c r="C644" s="29" t="s">
        <v>309</v>
      </c>
      <c r="D644" s="24" t="s">
        <v>124</v>
      </c>
      <c r="E644" s="29" t="s">
        <v>421</v>
      </c>
      <c r="F644" s="26">
        <v>900</v>
      </c>
    </row>
    <row r="645" spans="1:6" ht="18.75">
      <c r="A645" s="42" t="s">
        <v>267</v>
      </c>
      <c r="B645" s="29" t="s">
        <v>259</v>
      </c>
      <c r="C645" s="29" t="s">
        <v>309</v>
      </c>
      <c r="D645" s="29" t="s">
        <v>268</v>
      </c>
      <c r="E645" s="29"/>
      <c r="F645" s="26">
        <f>F646</f>
        <v>860</v>
      </c>
    </row>
    <row r="646" spans="1:6" ht="48">
      <c r="A646" s="45" t="s">
        <v>239</v>
      </c>
      <c r="B646" s="29" t="s">
        <v>259</v>
      </c>
      <c r="C646" s="29" t="s">
        <v>309</v>
      </c>
      <c r="D646" s="29" t="s">
        <v>385</v>
      </c>
      <c r="E646" s="29"/>
      <c r="F646" s="26">
        <f>F647</f>
        <v>860</v>
      </c>
    </row>
    <row r="647" spans="1:6" ht="18.75">
      <c r="A647" s="36" t="s">
        <v>420</v>
      </c>
      <c r="B647" s="29" t="s">
        <v>259</v>
      </c>
      <c r="C647" s="29" t="s">
        <v>309</v>
      </c>
      <c r="D647" s="29" t="s">
        <v>385</v>
      </c>
      <c r="E647" s="29" t="s">
        <v>421</v>
      </c>
      <c r="F647" s="26">
        <v>860</v>
      </c>
    </row>
    <row r="648" spans="1:6" ht="18.75">
      <c r="A648" s="37" t="s">
        <v>330</v>
      </c>
      <c r="B648" s="25" t="s">
        <v>259</v>
      </c>
      <c r="C648" s="25" t="s">
        <v>326</v>
      </c>
      <c r="D648" s="29"/>
      <c r="E648" s="29"/>
      <c r="F648" s="26">
        <f>F649</f>
        <v>3314</v>
      </c>
    </row>
    <row r="649" spans="1:6" ht="18.75">
      <c r="A649" s="63" t="s">
        <v>528</v>
      </c>
      <c r="B649" s="25" t="s">
        <v>259</v>
      </c>
      <c r="C649" s="25" t="s">
        <v>326</v>
      </c>
      <c r="D649" s="24" t="s">
        <v>529</v>
      </c>
      <c r="E649" s="25"/>
      <c r="F649" s="26">
        <f>F650</f>
        <v>3314</v>
      </c>
    </row>
    <row r="650" spans="1:6" ht="18.75">
      <c r="A650" s="63" t="s">
        <v>169</v>
      </c>
      <c r="B650" s="25" t="s">
        <v>259</v>
      </c>
      <c r="C650" s="25" t="s">
        <v>326</v>
      </c>
      <c r="D650" s="24" t="s">
        <v>170</v>
      </c>
      <c r="E650" s="25"/>
      <c r="F650" s="26">
        <f>F653+F651</f>
        <v>3314</v>
      </c>
    </row>
    <row r="651" spans="1:6" ht="67.5" customHeight="1">
      <c r="A651" s="36" t="s">
        <v>214</v>
      </c>
      <c r="B651" s="25" t="s">
        <v>259</v>
      </c>
      <c r="C651" s="25" t="s">
        <v>326</v>
      </c>
      <c r="D651" s="24" t="s">
        <v>508</v>
      </c>
      <c r="E651" s="25"/>
      <c r="F651" s="26">
        <f>F652</f>
        <v>762</v>
      </c>
    </row>
    <row r="652" spans="1:6" ht="20.25" customHeight="1">
      <c r="A652" s="36" t="s">
        <v>420</v>
      </c>
      <c r="B652" s="25" t="s">
        <v>259</v>
      </c>
      <c r="C652" s="25" t="s">
        <v>326</v>
      </c>
      <c r="D652" s="24" t="s">
        <v>508</v>
      </c>
      <c r="E652" s="25" t="s">
        <v>421</v>
      </c>
      <c r="F652" s="26">
        <v>762</v>
      </c>
    </row>
    <row r="653" spans="1:6" ht="78.75">
      <c r="A653" s="63" t="s">
        <v>183</v>
      </c>
      <c r="B653" s="25" t="s">
        <v>259</v>
      </c>
      <c r="C653" s="25" t="s">
        <v>326</v>
      </c>
      <c r="D653" s="24" t="s">
        <v>184</v>
      </c>
      <c r="E653" s="25"/>
      <c r="F653" s="26">
        <f>F655</f>
        <v>2552</v>
      </c>
    </row>
    <row r="654" spans="1:6" ht="78.75">
      <c r="A654" s="63" t="s">
        <v>185</v>
      </c>
      <c r="B654" s="25" t="s">
        <v>259</v>
      </c>
      <c r="C654" s="25" t="s">
        <v>326</v>
      </c>
      <c r="D654" s="24" t="s">
        <v>499</v>
      </c>
      <c r="E654" s="25"/>
      <c r="F654" s="26">
        <f>F655</f>
        <v>2552</v>
      </c>
    </row>
    <row r="655" spans="1:6" ht="18.75">
      <c r="A655" s="36" t="s">
        <v>420</v>
      </c>
      <c r="B655" s="25" t="s">
        <v>259</v>
      </c>
      <c r="C655" s="25" t="s">
        <v>326</v>
      </c>
      <c r="D655" s="24" t="s">
        <v>499</v>
      </c>
      <c r="E655" s="25" t="s">
        <v>421</v>
      </c>
      <c r="F655" s="26">
        <v>2552</v>
      </c>
    </row>
    <row r="656" spans="1:6" ht="18.75">
      <c r="A656" s="69" t="s">
        <v>397</v>
      </c>
      <c r="B656" s="29" t="s">
        <v>259</v>
      </c>
      <c r="C656" s="29" t="s">
        <v>328</v>
      </c>
      <c r="D656" s="29"/>
      <c r="E656" s="29"/>
      <c r="F656" s="26">
        <f>F657+F663</f>
        <v>1815.3</v>
      </c>
    </row>
    <row r="657" spans="1:6" ht="18.75">
      <c r="A657" s="27" t="s">
        <v>215</v>
      </c>
      <c r="B657" s="29" t="s">
        <v>259</v>
      </c>
      <c r="C657" s="29" t="s">
        <v>427</v>
      </c>
      <c r="D657" s="29"/>
      <c r="E657" s="29"/>
      <c r="F657" s="26">
        <f>F658</f>
        <v>1295.3</v>
      </c>
    </row>
    <row r="658" spans="1:6" ht="47.25">
      <c r="A658" s="63" t="s">
        <v>142</v>
      </c>
      <c r="B658" s="29" t="s">
        <v>259</v>
      </c>
      <c r="C658" s="29" t="s">
        <v>427</v>
      </c>
      <c r="D658" s="24" t="s">
        <v>143</v>
      </c>
      <c r="E658" s="29"/>
      <c r="F658" s="26">
        <f>F659</f>
        <v>1295.3</v>
      </c>
    </row>
    <row r="659" spans="1:6" ht="37.5" customHeight="1">
      <c r="A659" s="63" t="s">
        <v>216</v>
      </c>
      <c r="B659" s="29" t="s">
        <v>259</v>
      </c>
      <c r="C659" s="29" t="s">
        <v>427</v>
      </c>
      <c r="D659" s="24" t="s">
        <v>217</v>
      </c>
      <c r="E659" s="29"/>
      <c r="F659" s="26">
        <f>F660</f>
        <v>1295.3</v>
      </c>
    </row>
    <row r="660" spans="1:6" ht="47.25">
      <c r="A660" s="63" t="s">
        <v>218</v>
      </c>
      <c r="B660" s="29" t="s">
        <v>259</v>
      </c>
      <c r="C660" s="29" t="s">
        <v>427</v>
      </c>
      <c r="D660" s="24" t="s">
        <v>219</v>
      </c>
      <c r="E660" s="29"/>
      <c r="F660" s="26">
        <f>F661</f>
        <v>1295.3</v>
      </c>
    </row>
    <row r="661" spans="1:6" ht="31.5">
      <c r="A661" s="63" t="s">
        <v>220</v>
      </c>
      <c r="B661" s="29" t="s">
        <v>259</v>
      </c>
      <c r="C661" s="29" t="s">
        <v>427</v>
      </c>
      <c r="D661" s="24" t="s">
        <v>509</v>
      </c>
      <c r="E661" s="29"/>
      <c r="F661" s="26">
        <f>F662</f>
        <v>1295.3</v>
      </c>
    </row>
    <row r="662" spans="1:6" ht="18.75">
      <c r="A662" s="36" t="s">
        <v>420</v>
      </c>
      <c r="B662" s="29" t="s">
        <v>259</v>
      </c>
      <c r="C662" s="29" t="s">
        <v>427</v>
      </c>
      <c r="D662" s="24" t="s">
        <v>509</v>
      </c>
      <c r="E662" s="29">
        <v>540</v>
      </c>
      <c r="F662" s="26">
        <v>1295.3</v>
      </c>
    </row>
    <row r="663" spans="1:6" ht="18.75">
      <c r="A663" s="27" t="s">
        <v>398</v>
      </c>
      <c r="B663" s="29" t="s">
        <v>259</v>
      </c>
      <c r="C663" s="29" t="s">
        <v>399</v>
      </c>
      <c r="D663" s="29"/>
      <c r="E663" s="29"/>
      <c r="F663" s="26">
        <f>F664</f>
        <v>520</v>
      </c>
    </row>
    <row r="664" spans="1:6" ht="18.75">
      <c r="A664" s="42" t="s">
        <v>267</v>
      </c>
      <c r="B664" s="29" t="s">
        <v>259</v>
      </c>
      <c r="C664" s="29" t="s">
        <v>399</v>
      </c>
      <c r="D664" s="29" t="s">
        <v>268</v>
      </c>
      <c r="E664" s="29"/>
      <c r="F664" s="26">
        <f>F665</f>
        <v>520</v>
      </c>
    </row>
    <row r="665" spans="1:6" ht="63.75">
      <c r="A665" s="28" t="s">
        <v>245</v>
      </c>
      <c r="B665" s="29" t="s">
        <v>259</v>
      </c>
      <c r="C665" s="29" t="s">
        <v>399</v>
      </c>
      <c r="D665" s="29" t="s">
        <v>400</v>
      </c>
      <c r="E665" s="29"/>
      <c r="F665" s="26">
        <f>F666</f>
        <v>520</v>
      </c>
    </row>
    <row r="666" spans="1:6" ht="18.75">
      <c r="A666" s="36" t="s">
        <v>420</v>
      </c>
      <c r="B666" s="29" t="s">
        <v>259</v>
      </c>
      <c r="C666" s="29" t="s">
        <v>399</v>
      </c>
      <c r="D666" s="29" t="s">
        <v>400</v>
      </c>
      <c r="E666" s="29" t="s">
        <v>421</v>
      </c>
      <c r="F666" s="26">
        <v>520</v>
      </c>
    </row>
    <row r="667" spans="1:6" ht="32.25">
      <c r="A667" s="70" t="s">
        <v>221</v>
      </c>
      <c r="B667" s="24" t="s">
        <v>259</v>
      </c>
      <c r="C667" s="24" t="s">
        <v>222</v>
      </c>
      <c r="D667" s="25"/>
      <c r="E667" s="25"/>
      <c r="F667" s="26">
        <f>F668</f>
        <v>100</v>
      </c>
    </row>
    <row r="668" spans="1:6" ht="31.5">
      <c r="A668" s="27" t="s">
        <v>223</v>
      </c>
      <c r="B668" s="24" t="s">
        <v>259</v>
      </c>
      <c r="C668" s="24" t="s">
        <v>428</v>
      </c>
      <c r="D668" s="24"/>
      <c r="E668" s="24"/>
      <c r="F668" s="26">
        <f>F669</f>
        <v>100</v>
      </c>
    </row>
    <row r="669" spans="1:6" ht="18.75">
      <c r="A669" s="27" t="s">
        <v>224</v>
      </c>
      <c r="B669" s="24" t="s">
        <v>259</v>
      </c>
      <c r="C669" s="24" t="s">
        <v>428</v>
      </c>
      <c r="D669" s="24" t="s">
        <v>225</v>
      </c>
      <c r="E669" s="24"/>
      <c r="F669" s="26">
        <f>F670</f>
        <v>100</v>
      </c>
    </row>
    <row r="670" spans="1:6" ht="23.25" customHeight="1">
      <c r="A670" s="36" t="s">
        <v>226</v>
      </c>
      <c r="B670" s="24" t="s">
        <v>259</v>
      </c>
      <c r="C670" s="24" t="s">
        <v>428</v>
      </c>
      <c r="D670" s="24" t="s">
        <v>429</v>
      </c>
      <c r="E670" s="24"/>
      <c r="F670" s="26">
        <f>F671</f>
        <v>100</v>
      </c>
    </row>
    <row r="671" spans="1:6" ht="18.75">
      <c r="A671" s="27" t="s">
        <v>430</v>
      </c>
      <c r="B671" s="24" t="s">
        <v>259</v>
      </c>
      <c r="C671" s="24" t="s">
        <v>428</v>
      </c>
      <c r="D671" s="24" t="s">
        <v>429</v>
      </c>
      <c r="E671" s="24" t="s">
        <v>431</v>
      </c>
      <c r="F671" s="26">
        <v>100</v>
      </c>
    </row>
    <row r="672" spans="1:6" ht="47.25">
      <c r="A672" s="71" t="s">
        <v>227</v>
      </c>
      <c r="B672" s="24" t="s">
        <v>259</v>
      </c>
      <c r="C672" s="24" t="s">
        <v>228</v>
      </c>
      <c r="D672" s="24"/>
      <c r="E672" s="24"/>
      <c r="F672" s="26">
        <f>F673+F682</f>
        <v>42564.399999999994</v>
      </c>
    </row>
    <row r="673" spans="1:6" ht="48">
      <c r="A673" s="36" t="s">
        <v>229</v>
      </c>
      <c r="B673" s="24" t="s">
        <v>259</v>
      </c>
      <c r="C673" s="24" t="s">
        <v>432</v>
      </c>
      <c r="D673" s="25"/>
      <c r="E673" s="25"/>
      <c r="F673" s="31">
        <f>F679+F674</f>
        <v>22418.6</v>
      </c>
    </row>
    <row r="674" spans="1:6" ht="63.75">
      <c r="A674" s="36" t="s">
        <v>192</v>
      </c>
      <c r="B674" s="24" t="s">
        <v>259</v>
      </c>
      <c r="C674" s="24" t="s">
        <v>432</v>
      </c>
      <c r="D674" s="25" t="s">
        <v>193</v>
      </c>
      <c r="E674" s="24"/>
      <c r="F674" s="30">
        <f>F675</f>
        <v>12418.6</v>
      </c>
    </row>
    <row r="675" spans="1:6" ht="32.25">
      <c r="A675" s="36" t="s">
        <v>194</v>
      </c>
      <c r="B675" s="24" t="s">
        <v>259</v>
      </c>
      <c r="C675" s="24" t="s">
        <v>432</v>
      </c>
      <c r="D675" s="25" t="s">
        <v>195</v>
      </c>
      <c r="E675" s="24"/>
      <c r="F675" s="30">
        <f>F676</f>
        <v>12418.6</v>
      </c>
    </row>
    <row r="676" spans="1:6" ht="63.75">
      <c r="A676" s="36" t="s">
        <v>233</v>
      </c>
      <c r="B676" s="24" t="s">
        <v>259</v>
      </c>
      <c r="C676" s="24" t="s">
        <v>432</v>
      </c>
      <c r="D676" s="25" t="s">
        <v>234</v>
      </c>
      <c r="E676" s="24"/>
      <c r="F676" s="30">
        <f>F677</f>
        <v>12418.6</v>
      </c>
    </row>
    <row r="677" spans="1:6" ht="63.75">
      <c r="A677" s="36" t="s">
        <v>235</v>
      </c>
      <c r="B677" s="24" t="s">
        <v>259</v>
      </c>
      <c r="C677" s="24" t="s">
        <v>432</v>
      </c>
      <c r="D677" s="25" t="s">
        <v>510</v>
      </c>
      <c r="E677" s="24"/>
      <c r="F677" s="30">
        <f>F678</f>
        <v>12418.6</v>
      </c>
    </row>
    <row r="678" spans="1:6" ht="23.25" customHeight="1">
      <c r="A678" s="37" t="s">
        <v>434</v>
      </c>
      <c r="B678" s="24" t="s">
        <v>259</v>
      </c>
      <c r="C678" s="24" t="s">
        <v>432</v>
      </c>
      <c r="D678" s="25" t="s">
        <v>510</v>
      </c>
      <c r="E678" s="24" t="s">
        <v>464</v>
      </c>
      <c r="F678" s="30">
        <v>12418.6</v>
      </c>
    </row>
    <row r="679" spans="1:6" ht="17.25" customHeight="1">
      <c r="A679" s="37" t="s">
        <v>230</v>
      </c>
      <c r="B679" s="24" t="s">
        <v>259</v>
      </c>
      <c r="C679" s="24" t="s">
        <v>432</v>
      </c>
      <c r="D679" s="25" t="s">
        <v>231</v>
      </c>
      <c r="E679" s="25"/>
      <c r="F679" s="31">
        <f>F680</f>
        <v>10000</v>
      </c>
    </row>
    <row r="680" spans="1:6" ht="38.25" customHeight="1">
      <c r="A680" s="36" t="s">
        <v>232</v>
      </c>
      <c r="B680" s="24" t="s">
        <v>259</v>
      </c>
      <c r="C680" s="24" t="s">
        <v>432</v>
      </c>
      <c r="D680" s="25" t="s">
        <v>433</v>
      </c>
      <c r="E680" s="62"/>
      <c r="F680" s="31">
        <f>F681</f>
        <v>10000</v>
      </c>
    </row>
    <row r="681" spans="1:6" ht="18.75">
      <c r="A681" s="37" t="s">
        <v>434</v>
      </c>
      <c r="B681" s="24" t="s">
        <v>259</v>
      </c>
      <c r="C681" s="24" t="s">
        <v>432</v>
      </c>
      <c r="D681" s="25" t="s">
        <v>433</v>
      </c>
      <c r="E681" s="24" t="s">
        <v>464</v>
      </c>
      <c r="F681" s="30">
        <v>10000</v>
      </c>
    </row>
    <row r="682" spans="1:6" ht="48">
      <c r="A682" s="48" t="s">
        <v>236</v>
      </c>
      <c r="B682" s="53" t="s">
        <v>259</v>
      </c>
      <c r="C682" s="53" t="s">
        <v>435</v>
      </c>
      <c r="D682" s="72"/>
      <c r="E682" s="73"/>
      <c r="F682" s="30">
        <f>F686+F683+F689</f>
        <v>20145.8</v>
      </c>
    </row>
    <row r="683" spans="1:6" ht="18.75">
      <c r="A683" s="4" t="s">
        <v>188</v>
      </c>
      <c r="B683" s="53" t="s">
        <v>259</v>
      </c>
      <c r="C683" s="53" t="s">
        <v>435</v>
      </c>
      <c r="D683" s="53" t="s">
        <v>189</v>
      </c>
      <c r="E683" s="73"/>
      <c r="F683" s="30">
        <f>F684</f>
        <v>699.6</v>
      </c>
    </row>
    <row r="684" spans="1:6" ht="18.75" customHeight="1">
      <c r="A684" s="14" t="s">
        <v>190</v>
      </c>
      <c r="B684" s="53" t="s">
        <v>259</v>
      </c>
      <c r="C684" s="53" t="s">
        <v>435</v>
      </c>
      <c r="D684" s="53" t="s">
        <v>417</v>
      </c>
      <c r="E684" s="73"/>
      <c r="F684" s="30">
        <f>F685</f>
        <v>699.6</v>
      </c>
    </row>
    <row r="685" spans="1:6" ht="18.75">
      <c r="A685" s="14" t="s">
        <v>420</v>
      </c>
      <c r="B685" s="53" t="s">
        <v>259</v>
      </c>
      <c r="C685" s="53" t="s">
        <v>435</v>
      </c>
      <c r="D685" s="53" t="s">
        <v>417</v>
      </c>
      <c r="E685" s="24">
        <v>540</v>
      </c>
      <c r="F685" s="30">
        <v>699.6</v>
      </c>
    </row>
    <row r="686" spans="1:6" ht="24.75" customHeight="1">
      <c r="A686" s="9" t="s">
        <v>237</v>
      </c>
      <c r="B686" s="24" t="s">
        <v>259</v>
      </c>
      <c r="C686" s="24" t="s">
        <v>435</v>
      </c>
      <c r="D686" s="59">
        <v>5200000</v>
      </c>
      <c r="E686" s="24"/>
      <c r="F686" s="30">
        <f>F687</f>
        <v>12037.5</v>
      </c>
    </row>
    <row r="687" spans="1:6" ht="51.75" customHeight="1">
      <c r="A687" s="14" t="s">
        <v>238</v>
      </c>
      <c r="B687" s="24" t="s">
        <v>259</v>
      </c>
      <c r="C687" s="24" t="s">
        <v>435</v>
      </c>
      <c r="D687" s="59">
        <v>5201500</v>
      </c>
      <c r="E687" s="73"/>
      <c r="F687" s="30">
        <f>F688</f>
        <v>12037.5</v>
      </c>
    </row>
    <row r="688" spans="1:6" ht="18.75">
      <c r="A688" s="14" t="s">
        <v>420</v>
      </c>
      <c r="B688" s="24" t="s">
        <v>259</v>
      </c>
      <c r="C688" s="24" t="s">
        <v>435</v>
      </c>
      <c r="D688" s="59">
        <v>5201500</v>
      </c>
      <c r="E688" s="24">
        <v>540</v>
      </c>
      <c r="F688" s="30">
        <v>12037.5</v>
      </c>
    </row>
    <row r="689" spans="1:6" ht="18.75">
      <c r="A689" s="14" t="s">
        <v>0</v>
      </c>
      <c r="B689" s="24" t="s">
        <v>259</v>
      </c>
      <c r="C689" s="24" t="s">
        <v>435</v>
      </c>
      <c r="D689" s="59">
        <v>9900000</v>
      </c>
      <c r="E689" s="24"/>
      <c r="F689" s="30">
        <f>F690</f>
        <v>7408.7</v>
      </c>
    </row>
    <row r="690" spans="1:6" ht="48">
      <c r="A690" s="14" t="s">
        <v>75</v>
      </c>
      <c r="B690" s="24" t="s">
        <v>259</v>
      </c>
      <c r="C690" s="24" t="s">
        <v>435</v>
      </c>
      <c r="D690" s="59">
        <v>9900200</v>
      </c>
      <c r="E690" s="24"/>
      <c r="F690" s="30">
        <f>F691</f>
        <v>7408.7</v>
      </c>
    </row>
    <row r="691" spans="1:6" ht="18.75">
      <c r="A691" s="14" t="s">
        <v>420</v>
      </c>
      <c r="B691" s="24" t="s">
        <v>259</v>
      </c>
      <c r="C691" s="24" t="s">
        <v>435</v>
      </c>
      <c r="D691" s="59">
        <v>9900200</v>
      </c>
      <c r="E691" s="24">
        <v>540</v>
      </c>
      <c r="F691" s="30">
        <v>7408.7</v>
      </c>
    </row>
    <row r="692" spans="1:6" ht="18.75">
      <c r="A692" s="49"/>
      <c r="B692" s="50"/>
      <c r="C692" s="50"/>
      <c r="D692" s="51"/>
      <c r="E692" s="51"/>
      <c r="F692" s="52"/>
    </row>
    <row r="693" ht="18.75">
      <c r="B693" s="3"/>
    </row>
    <row r="694" spans="1:6" ht="18.75" customHeight="1">
      <c r="A694" s="87" t="s">
        <v>436</v>
      </c>
      <c r="B694" s="87"/>
      <c r="C694" s="87"/>
      <c r="D694" s="87"/>
      <c r="E694" s="87"/>
      <c r="F694" s="87"/>
    </row>
    <row r="695" spans="2:6" ht="18.75">
      <c r="B695" s="3"/>
      <c r="F695" s="15" t="s">
        <v>342</v>
      </c>
    </row>
    <row r="696" spans="1:6" ht="47.25" customHeight="1">
      <c r="A696" s="8" t="s">
        <v>365</v>
      </c>
      <c r="B696" s="102" t="s">
        <v>441</v>
      </c>
      <c r="C696" s="103"/>
      <c r="D696" s="103"/>
      <c r="E696" s="104"/>
      <c r="F696" s="8" t="s">
        <v>344</v>
      </c>
    </row>
    <row r="697" spans="1:6" ht="47.25" customHeight="1">
      <c r="A697" s="28" t="s">
        <v>437</v>
      </c>
      <c r="B697" s="105" t="s">
        <v>438</v>
      </c>
      <c r="C697" s="106"/>
      <c r="D697" s="106"/>
      <c r="E697" s="107"/>
      <c r="F697" s="38">
        <v>786876.7</v>
      </c>
    </row>
    <row r="698" spans="1:6" ht="32.25">
      <c r="A698" s="28" t="s">
        <v>440</v>
      </c>
      <c r="B698" s="105" t="s">
        <v>439</v>
      </c>
      <c r="C698" s="106"/>
      <c r="D698" s="106"/>
      <c r="E698" s="107"/>
      <c r="F698" s="38">
        <v>836671.9</v>
      </c>
    </row>
    <row r="699" spans="1:6" ht="18.75">
      <c r="A699" s="38" t="s">
        <v>442</v>
      </c>
      <c r="B699" s="99"/>
      <c r="C699" s="100"/>
      <c r="D699" s="100"/>
      <c r="E699" s="101"/>
      <c r="F699" s="38">
        <f>F697-F698</f>
        <v>-49795.20000000007</v>
      </c>
    </row>
    <row r="700" ht="18.75">
      <c r="B700" s="3"/>
    </row>
    <row r="701" ht="18.75">
      <c r="B701" s="3"/>
    </row>
    <row r="702" spans="2:5" ht="18.75">
      <c r="B702" s="93"/>
      <c r="C702" s="89"/>
      <c r="D702" s="89"/>
      <c r="E702" s="89"/>
    </row>
    <row r="703" spans="2:5" ht="18.75">
      <c r="B703" s="93"/>
      <c r="C703" s="89"/>
      <c r="D703" s="89"/>
      <c r="E703" s="89"/>
    </row>
    <row r="704" spans="2:5" ht="18.75">
      <c r="B704" s="93"/>
      <c r="C704" s="89"/>
      <c r="D704" s="89"/>
      <c r="E704" s="89"/>
    </row>
    <row r="705" spans="2:5" ht="18.75">
      <c r="B705" s="93"/>
      <c r="C705" s="89"/>
      <c r="D705" s="89"/>
      <c r="E705" s="89"/>
    </row>
    <row r="706" spans="2:5" ht="18.75">
      <c r="B706" s="93"/>
      <c r="C706" s="89"/>
      <c r="D706" s="89"/>
      <c r="E706" s="89"/>
    </row>
    <row r="707" spans="2:5" ht="18.75">
      <c r="B707" s="93"/>
      <c r="C707" s="89"/>
      <c r="D707" s="89"/>
      <c r="E707" s="89"/>
    </row>
    <row r="708" spans="2:5" ht="18.75">
      <c r="B708" s="93"/>
      <c r="C708" s="89"/>
      <c r="D708" s="89"/>
      <c r="E708" s="89"/>
    </row>
    <row r="709" spans="2:5" ht="18.75">
      <c r="B709" s="93"/>
      <c r="C709" s="89"/>
      <c r="D709" s="89"/>
      <c r="E709" s="89"/>
    </row>
    <row r="710" spans="2:5" ht="18.75">
      <c r="B710" s="93"/>
      <c r="C710" s="89"/>
      <c r="D710" s="89"/>
      <c r="E710" s="89"/>
    </row>
    <row r="711" spans="2:5" ht="18.75">
      <c r="B711" s="93"/>
      <c r="C711" s="89"/>
      <c r="D711" s="89"/>
      <c r="E711" s="89"/>
    </row>
    <row r="712" spans="2:5" ht="18.75">
      <c r="B712" s="93"/>
      <c r="C712" s="89"/>
      <c r="D712" s="89"/>
      <c r="E712" s="89"/>
    </row>
    <row r="713" spans="2:5" ht="18.75">
      <c r="B713" s="93"/>
      <c r="C713" s="89"/>
      <c r="D713" s="89"/>
      <c r="E713" s="89"/>
    </row>
    <row r="714" spans="2:5" ht="18.75">
      <c r="B714" s="93"/>
      <c r="C714" s="89"/>
      <c r="D714" s="89"/>
      <c r="E714" s="89"/>
    </row>
    <row r="715" spans="2:5" ht="18.75">
      <c r="B715" s="93"/>
      <c r="C715" s="89"/>
      <c r="D715" s="89"/>
      <c r="E715" s="89"/>
    </row>
    <row r="716" spans="2:5" ht="18.75">
      <c r="B716" s="93"/>
      <c r="C716" s="89"/>
      <c r="D716" s="89"/>
      <c r="E716" s="89"/>
    </row>
    <row r="717" spans="2:5" ht="18.75">
      <c r="B717" s="93"/>
      <c r="C717" s="89"/>
      <c r="D717" s="89"/>
      <c r="E717" s="89"/>
    </row>
    <row r="718" spans="2:5" ht="18.75">
      <c r="B718" s="93"/>
      <c r="C718" s="89"/>
      <c r="D718" s="89"/>
      <c r="E718" s="89"/>
    </row>
    <row r="719" spans="2:5" ht="18.75">
      <c r="B719" s="93"/>
      <c r="C719" s="89"/>
      <c r="D719" s="89"/>
      <c r="E719" s="89"/>
    </row>
    <row r="720" spans="2:5" ht="18.75">
      <c r="B720" s="93"/>
      <c r="C720" s="89"/>
      <c r="D720" s="89"/>
      <c r="E720" s="89"/>
    </row>
    <row r="721" spans="2:5" ht="18.75">
      <c r="B721" s="93"/>
      <c r="C721" s="89"/>
      <c r="D721" s="89"/>
      <c r="E721" s="89"/>
    </row>
    <row r="722" spans="2:5" ht="18.75">
      <c r="B722" s="93"/>
      <c r="C722" s="89"/>
      <c r="D722" s="89"/>
      <c r="E722" s="89"/>
    </row>
    <row r="723" spans="2:5" ht="18.75">
      <c r="B723" s="93"/>
      <c r="C723" s="89"/>
      <c r="D723" s="89"/>
      <c r="E723" s="89"/>
    </row>
    <row r="724" spans="2:5" ht="18.75">
      <c r="B724" s="93"/>
      <c r="C724" s="89"/>
      <c r="D724" s="89"/>
      <c r="E724" s="89"/>
    </row>
    <row r="725" spans="2:5" ht="18.75">
      <c r="B725" s="93"/>
      <c r="C725" s="89"/>
      <c r="D725" s="89"/>
      <c r="E725" s="89"/>
    </row>
    <row r="726" spans="2:5" ht="18.75">
      <c r="B726" s="93"/>
      <c r="C726" s="89"/>
      <c r="D726" s="89"/>
      <c r="E726" s="89"/>
    </row>
    <row r="727" spans="2:5" ht="18.75">
      <c r="B727" s="93"/>
      <c r="C727" s="89"/>
      <c r="D727" s="89"/>
      <c r="E727" s="89"/>
    </row>
    <row r="728" spans="2:5" ht="18.75">
      <c r="B728" s="93"/>
      <c r="C728" s="89"/>
      <c r="D728" s="89"/>
      <c r="E728" s="89"/>
    </row>
    <row r="729" spans="2:5" ht="18.75">
      <c r="B729" s="93"/>
      <c r="C729" s="89"/>
      <c r="D729" s="89"/>
      <c r="E729" s="89"/>
    </row>
    <row r="730" spans="2:5" ht="18.75">
      <c r="B730" s="93"/>
      <c r="C730" s="89"/>
      <c r="D730" s="89"/>
      <c r="E730" s="89"/>
    </row>
    <row r="731" spans="2:5" ht="18.75">
      <c r="B731" s="93"/>
      <c r="C731" s="89"/>
      <c r="D731" s="89"/>
      <c r="E731" s="89"/>
    </row>
    <row r="732" spans="2:5" ht="18.75">
      <c r="B732" s="93"/>
      <c r="C732" s="89"/>
      <c r="D732" s="89"/>
      <c r="E732" s="89"/>
    </row>
    <row r="733" spans="2:5" ht="18.75">
      <c r="B733" s="93"/>
      <c r="C733" s="89"/>
      <c r="D733" s="89"/>
      <c r="E733" s="89"/>
    </row>
    <row r="734" spans="2:5" ht="18.75">
      <c r="B734" s="93"/>
      <c r="C734" s="89"/>
      <c r="D734" s="89"/>
      <c r="E734" s="89"/>
    </row>
    <row r="735" spans="2:5" ht="18.75">
      <c r="B735" s="93"/>
      <c r="C735" s="89"/>
      <c r="D735" s="89"/>
      <c r="E735" s="89"/>
    </row>
    <row r="736" spans="2:5" ht="18.75">
      <c r="B736" s="93"/>
      <c r="C736" s="89"/>
      <c r="D736" s="89"/>
      <c r="E736" s="89"/>
    </row>
    <row r="737" spans="2:5" ht="18.75">
      <c r="B737" s="93"/>
      <c r="C737" s="89"/>
      <c r="D737" s="89"/>
      <c r="E737" s="89"/>
    </row>
    <row r="738" spans="2:5" ht="18.75">
      <c r="B738" s="93"/>
      <c r="C738" s="89"/>
      <c r="D738" s="89"/>
      <c r="E738" s="89"/>
    </row>
    <row r="739" ht="18.75">
      <c r="B739" s="3"/>
    </row>
    <row r="740" ht="18.75">
      <c r="B740" s="3"/>
    </row>
    <row r="741" ht="18.75">
      <c r="B741" s="3"/>
    </row>
    <row r="742" ht="18.75">
      <c r="B742" s="3"/>
    </row>
    <row r="743" ht="18.75">
      <c r="B743" s="3"/>
    </row>
    <row r="744" ht="18.75">
      <c r="B744" s="3"/>
    </row>
    <row r="745" ht="18.75">
      <c r="B745" s="3"/>
    </row>
    <row r="746" ht="18.75">
      <c r="B746" s="3"/>
    </row>
    <row r="747" ht="18.75">
      <c r="B747" s="3"/>
    </row>
    <row r="748" ht="18.75">
      <c r="B748" s="3"/>
    </row>
    <row r="749" ht="18.75">
      <c r="B749" s="3"/>
    </row>
    <row r="750" ht="18.75">
      <c r="B750" s="3"/>
    </row>
    <row r="751" ht="18.75">
      <c r="B751" s="3"/>
    </row>
    <row r="752" ht="18.75">
      <c r="B752" s="3"/>
    </row>
    <row r="753" ht="18.75">
      <c r="B753" s="3"/>
    </row>
    <row r="754" ht="18.75">
      <c r="B754" s="3"/>
    </row>
    <row r="755" ht="18.75">
      <c r="B755" s="3"/>
    </row>
    <row r="756" ht="18.75">
      <c r="B756" s="3"/>
    </row>
    <row r="757" ht="18.75">
      <c r="B757" s="3"/>
    </row>
    <row r="758" ht="18.75">
      <c r="B758" s="3"/>
    </row>
    <row r="759" ht="18.75">
      <c r="B759" s="3"/>
    </row>
    <row r="760" ht="18.75">
      <c r="B760" s="3"/>
    </row>
    <row r="761" ht="18.75">
      <c r="B761" s="3"/>
    </row>
    <row r="762" ht="18.75">
      <c r="B762" s="3"/>
    </row>
    <row r="763" ht="18.75">
      <c r="B763" s="3"/>
    </row>
    <row r="764" ht="18.75">
      <c r="B764" s="3"/>
    </row>
    <row r="765" ht="18.75">
      <c r="B765" s="3"/>
    </row>
    <row r="766" ht="18.75">
      <c r="B766" s="3"/>
    </row>
    <row r="767" ht="18.75">
      <c r="B767" s="3"/>
    </row>
    <row r="768" ht="18.75">
      <c r="B768" s="3"/>
    </row>
    <row r="769" ht="18.75">
      <c r="B769" s="3"/>
    </row>
    <row r="770" ht="18.75">
      <c r="B770" s="3"/>
    </row>
    <row r="771" ht="18.75">
      <c r="B771" s="3"/>
    </row>
    <row r="772" ht="18.75">
      <c r="B772" s="3"/>
    </row>
    <row r="773" ht="18.75">
      <c r="B773" s="3"/>
    </row>
    <row r="774" ht="18.75">
      <c r="B774" s="3"/>
    </row>
    <row r="775" ht="18.75">
      <c r="B775" s="3"/>
    </row>
    <row r="776" ht="18.75">
      <c r="B776" s="3"/>
    </row>
    <row r="777" ht="18.75">
      <c r="B777" s="3"/>
    </row>
    <row r="778" ht="18.75">
      <c r="B778" s="3"/>
    </row>
    <row r="779" ht="18.75">
      <c r="B779" s="3"/>
    </row>
    <row r="780" ht="18.75">
      <c r="B780" s="3"/>
    </row>
    <row r="781" ht="18.75">
      <c r="B781" s="3"/>
    </row>
    <row r="782" ht="18.75">
      <c r="B782" s="3"/>
    </row>
    <row r="783" ht="18.75">
      <c r="B783" s="3"/>
    </row>
    <row r="784" ht="18.75">
      <c r="B784" s="3"/>
    </row>
    <row r="785" ht="18.75">
      <c r="B785" s="3"/>
    </row>
    <row r="786" ht="18.75">
      <c r="B786" s="3"/>
    </row>
    <row r="787" ht="18.75">
      <c r="B787" s="3"/>
    </row>
    <row r="788" ht="18.75">
      <c r="B788" s="3"/>
    </row>
    <row r="789" ht="18.75">
      <c r="B789" s="3"/>
    </row>
    <row r="790" ht="18.75">
      <c r="B790" s="3"/>
    </row>
    <row r="791" ht="18.75">
      <c r="B791" s="3"/>
    </row>
    <row r="792" ht="18.75">
      <c r="B792" s="3"/>
    </row>
    <row r="793" ht="18.75">
      <c r="B793" s="3"/>
    </row>
    <row r="794" ht="18.75">
      <c r="B794" s="3"/>
    </row>
    <row r="795" ht="18.75">
      <c r="B795" s="3"/>
    </row>
    <row r="796" ht="18.75">
      <c r="B796" s="3"/>
    </row>
    <row r="797" ht="18.75">
      <c r="B797" s="3"/>
    </row>
    <row r="798" ht="18.75">
      <c r="B798" s="3"/>
    </row>
    <row r="799" ht="18.75">
      <c r="B799" s="3"/>
    </row>
    <row r="800" ht="18.75">
      <c r="B800" s="3"/>
    </row>
    <row r="801" ht="18.75">
      <c r="B801" s="3"/>
    </row>
    <row r="802" ht="18.75">
      <c r="B802" s="3"/>
    </row>
    <row r="803" ht="18.75">
      <c r="B803" s="3"/>
    </row>
    <row r="804" ht="18.75">
      <c r="B804" s="3"/>
    </row>
    <row r="805" ht="18.75">
      <c r="B805" s="3"/>
    </row>
    <row r="806" ht="18.75">
      <c r="B806" s="3"/>
    </row>
    <row r="807" ht="18.75">
      <c r="B807" s="3"/>
    </row>
    <row r="808" ht="18.75">
      <c r="B808" s="3"/>
    </row>
    <row r="809" ht="18.75">
      <c r="B809" s="3"/>
    </row>
    <row r="810" ht="18.75">
      <c r="B810" s="3"/>
    </row>
    <row r="811" ht="18.75">
      <c r="B811" s="3"/>
    </row>
    <row r="812" ht="18.75">
      <c r="B812" s="3"/>
    </row>
    <row r="813" ht="18.75">
      <c r="B813" s="3"/>
    </row>
    <row r="814" ht="18.75">
      <c r="B814" s="3"/>
    </row>
    <row r="815" ht="18.75">
      <c r="B815" s="3"/>
    </row>
    <row r="816" ht="18.75">
      <c r="B816" s="3"/>
    </row>
    <row r="817" ht="18.75">
      <c r="B817" s="3"/>
    </row>
    <row r="818" ht="18.75">
      <c r="B818" s="3"/>
    </row>
    <row r="819" ht="18.75">
      <c r="B819" s="3"/>
    </row>
    <row r="820" ht="18.75">
      <c r="B820" s="3"/>
    </row>
    <row r="821" ht="18.75">
      <c r="B821" s="3"/>
    </row>
    <row r="822" ht="18.75">
      <c r="B822" s="3"/>
    </row>
    <row r="823" ht="18.75">
      <c r="B823" s="3"/>
    </row>
    <row r="824" ht="18.75">
      <c r="B824" s="3"/>
    </row>
    <row r="825" ht="18.75">
      <c r="B825" s="3"/>
    </row>
    <row r="826" ht="18.75">
      <c r="B826" s="3"/>
    </row>
    <row r="827" ht="18.75">
      <c r="B827" s="3"/>
    </row>
    <row r="828" ht="18.75">
      <c r="B828" s="3"/>
    </row>
    <row r="829" ht="18.75">
      <c r="B829" s="3"/>
    </row>
    <row r="830" ht="18.75">
      <c r="B830" s="3"/>
    </row>
    <row r="831" ht="18.75">
      <c r="B831" s="3"/>
    </row>
    <row r="832" ht="18.75">
      <c r="B832" s="3"/>
    </row>
    <row r="833" ht="18.75">
      <c r="B833" s="3"/>
    </row>
    <row r="834" ht="18.75">
      <c r="B834" s="3"/>
    </row>
    <row r="835" ht="18.75">
      <c r="B835" s="3"/>
    </row>
    <row r="836" ht="18.75">
      <c r="B836" s="3"/>
    </row>
    <row r="837" ht="18.75">
      <c r="B837" s="3"/>
    </row>
    <row r="838" ht="18.75">
      <c r="B838" s="3"/>
    </row>
    <row r="839" ht="18.75">
      <c r="B839" s="3"/>
    </row>
    <row r="840" ht="18.75">
      <c r="B840" s="3"/>
    </row>
    <row r="841" ht="18.75">
      <c r="B841" s="3"/>
    </row>
    <row r="842" ht="18.75">
      <c r="B842" s="3"/>
    </row>
    <row r="843" ht="18.75">
      <c r="B843" s="3"/>
    </row>
    <row r="844" ht="18.75">
      <c r="B844" s="3"/>
    </row>
    <row r="845" ht="18.75">
      <c r="B845" s="3"/>
    </row>
    <row r="846" ht="18.75">
      <c r="B846" s="3"/>
    </row>
    <row r="847" ht="18.75">
      <c r="B847" s="3"/>
    </row>
    <row r="848" ht="18.75">
      <c r="B848" s="3"/>
    </row>
    <row r="849" ht="18.75">
      <c r="B849" s="3"/>
    </row>
    <row r="850" ht="18.75">
      <c r="B850" s="3"/>
    </row>
    <row r="851" ht="18.75">
      <c r="B851" s="3"/>
    </row>
    <row r="852" ht="18.75">
      <c r="B852" s="3"/>
    </row>
    <row r="853" ht="18.75">
      <c r="B853" s="3"/>
    </row>
    <row r="854" ht="18.75">
      <c r="B854" s="3"/>
    </row>
    <row r="855" ht="18.75">
      <c r="B855" s="3"/>
    </row>
    <row r="856" ht="18.75">
      <c r="B856" s="3"/>
    </row>
    <row r="857" ht="18.75">
      <c r="B857" s="3"/>
    </row>
    <row r="858" ht="18.75">
      <c r="B858" s="3"/>
    </row>
    <row r="859" ht="18.75">
      <c r="B859" s="3"/>
    </row>
    <row r="860" ht="18.75">
      <c r="B860" s="3"/>
    </row>
    <row r="861" ht="18.75">
      <c r="B861" s="3"/>
    </row>
    <row r="862" ht="18.75">
      <c r="B862" s="3"/>
    </row>
    <row r="863" ht="18.75">
      <c r="B863" s="3"/>
    </row>
    <row r="864" ht="18.75">
      <c r="B864" s="3"/>
    </row>
    <row r="865" ht="18.75">
      <c r="B865" s="3"/>
    </row>
    <row r="866" ht="18.75">
      <c r="B866" s="3"/>
    </row>
    <row r="867" ht="18.75">
      <c r="B867" s="3"/>
    </row>
    <row r="868" ht="18.75">
      <c r="B868" s="3"/>
    </row>
    <row r="869" ht="18.75">
      <c r="B869" s="3"/>
    </row>
    <row r="870" ht="18.75">
      <c r="B870" s="3"/>
    </row>
    <row r="871" ht="18.75">
      <c r="B871" s="3"/>
    </row>
    <row r="872" ht="18.75">
      <c r="B872" s="3"/>
    </row>
    <row r="873" ht="18.75">
      <c r="B873" s="3"/>
    </row>
    <row r="874" ht="18.75">
      <c r="B874" s="3"/>
    </row>
    <row r="875" ht="18.75">
      <c r="B875" s="3"/>
    </row>
    <row r="876" ht="18.75">
      <c r="B876" s="3"/>
    </row>
    <row r="877" ht="18.75">
      <c r="B877" s="3"/>
    </row>
    <row r="878" ht="18.75">
      <c r="B878" s="3"/>
    </row>
    <row r="879" ht="18.75">
      <c r="B879" s="3"/>
    </row>
    <row r="880" ht="18.75">
      <c r="B880" s="3"/>
    </row>
    <row r="881" ht="18.75">
      <c r="B881" s="3"/>
    </row>
    <row r="882" ht="18.75">
      <c r="B882" s="3"/>
    </row>
    <row r="883" ht="18.75">
      <c r="B883" s="3"/>
    </row>
    <row r="884" ht="18.75">
      <c r="B884" s="3"/>
    </row>
    <row r="885" ht="18.75">
      <c r="B885" s="3"/>
    </row>
    <row r="886" ht="18.75">
      <c r="B886" s="3"/>
    </row>
    <row r="887" ht="18.75">
      <c r="B887" s="3"/>
    </row>
    <row r="888" ht="18.75">
      <c r="B888" s="3"/>
    </row>
    <row r="889" ht="18.75">
      <c r="B889" s="3"/>
    </row>
    <row r="890" ht="18.75">
      <c r="B890" s="3"/>
    </row>
    <row r="891" ht="18.75">
      <c r="B891" s="3"/>
    </row>
    <row r="892" ht="18.75">
      <c r="B892" s="3"/>
    </row>
    <row r="893" ht="18.75">
      <c r="B893" s="3"/>
    </row>
    <row r="894" ht="18.75">
      <c r="B894" s="3"/>
    </row>
    <row r="895" ht="18.75">
      <c r="B895" s="3"/>
    </row>
    <row r="896" ht="18.75">
      <c r="B896" s="3"/>
    </row>
    <row r="897" ht="18.75">
      <c r="B897" s="3"/>
    </row>
    <row r="898" ht="18.75">
      <c r="B898" s="3"/>
    </row>
    <row r="899" ht="18.75">
      <c r="B899" s="3"/>
    </row>
    <row r="900" ht="18.75">
      <c r="B900" s="3"/>
    </row>
    <row r="901" ht="18.75">
      <c r="B901" s="3"/>
    </row>
    <row r="902" ht="18.75">
      <c r="B902" s="3"/>
    </row>
    <row r="903" ht="18.75">
      <c r="B903" s="3"/>
    </row>
    <row r="904" ht="18.75">
      <c r="B904" s="3"/>
    </row>
    <row r="905" ht="18.75">
      <c r="B905" s="3"/>
    </row>
    <row r="906" ht="18.75">
      <c r="B906" s="3"/>
    </row>
    <row r="907" ht="18.75">
      <c r="B907" s="3"/>
    </row>
    <row r="908" ht="18.75">
      <c r="B908" s="3"/>
    </row>
    <row r="909" ht="18.75">
      <c r="B909" s="3"/>
    </row>
    <row r="910" ht="18.75">
      <c r="B910" s="3"/>
    </row>
    <row r="911" ht="18.75">
      <c r="B911" s="3"/>
    </row>
    <row r="912" ht="18.75">
      <c r="B912" s="3"/>
    </row>
    <row r="913" ht="18.75">
      <c r="B913" s="3"/>
    </row>
    <row r="914" ht="18.75">
      <c r="B914" s="3"/>
    </row>
    <row r="915" ht="18.75">
      <c r="B915" s="3"/>
    </row>
    <row r="916" ht="18.75">
      <c r="B916" s="3"/>
    </row>
    <row r="917" ht="18.75">
      <c r="B917" s="3"/>
    </row>
    <row r="918" ht="18.75">
      <c r="B918" s="3"/>
    </row>
    <row r="919" ht="18.75">
      <c r="B919" s="3"/>
    </row>
    <row r="920" ht="18.75">
      <c r="B920" s="3"/>
    </row>
    <row r="921" ht="18.75">
      <c r="B921" s="3"/>
    </row>
    <row r="922" ht="18.75">
      <c r="B922" s="3"/>
    </row>
    <row r="923" ht="18.75">
      <c r="B923" s="3"/>
    </row>
    <row r="924" ht="18.75">
      <c r="B924" s="3"/>
    </row>
    <row r="925" ht="18.75">
      <c r="B925" s="3"/>
    </row>
    <row r="926" ht="18.75">
      <c r="B926" s="3"/>
    </row>
    <row r="927" ht="18.75">
      <c r="B927" s="3"/>
    </row>
    <row r="928" ht="18.75">
      <c r="B928" s="3"/>
    </row>
    <row r="929" ht="18.75">
      <c r="B929" s="3"/>
    </row>
    <row r="930" ht="18.75">
      <c r="B930" s="3"/>
    </row>
    <row r="931" ht="18.75">
      <c r="B931" s="3"/>
    </row>
    <row r="932" ht="18.75">
      <c r="B932" s="3"/>
    </row>
    <row r="933" ht="18.75">
      <c r="B933" s="3"/>
    </row>
    <row r="934" ht="18.75">
      <c r="B934" s="3"/>
    </row>
    <row r="935" ht="18.75">
      <c r="B935" s="3"/>
    </row>
    <row r="936" ht="18.75">
      <c r="B936" s="3"/>
    </row>
    <row r="937" ht="18.75">
      <c r="B937" s="3"/>
    </row>
    <row r="938" ht="18.75">
      <c r="B938" s="3"/>
    </row>
    <row r="939" ht="18.75">
      <c r="B939" s="3"/>
    </row>
    <row r="940" ht="18.75">
      <c r="B940" s="3"/>
    </row>
    <row r="941" ht="18.75">
      <c r="B941" s="3"/>
    </row>
    <row r="942" ht="18.75">
      <c r="B942" s="3"/>
    </row>
    <row r="943" ht="18.75">
      <c r="B943" s="3"/>
    </row>
    <row r="944" ht="18.75">
      <c r="B944" s="3"/>
    </row>
    <row r="945" ht="18.75">
      <c r="B945" s="3"/>
    </row>
    <row r="946" ht="18.75">
      <c r="B946" s="3"/>
    </row>
    <row r="947" ht="18.75">
      <c r="B947" s="3"/>
    </row>
    <row r="948" ht="18.75">
      <c r="B948" s="3"/>
    </row>
    <row r="949" ht="18.75">
      <c r="B949" s="3"/>
    </row>
    <row r="950" ht="18.75">
      <c r="B950" s="3"/>
    </row>
    <row r="951" ht="18.75">
      <c r="B951" s="3"/>
    </row>
    <row r="952" ht="18.75">
      <c r="B952" s="3"/>
    </row>
    <row r="953" ht="18.75">
      <c r="B953" s="3"/>
    </row>
    <row r="954" ht="18.75">
      <c r="B954" s="3"/>
    </row>
    <row r="955" ht="18.75">
      <c r="B955" s="3"/>
    </row>
    <row r="956" ht="18.75">
      <c r="B956" s="3"/>
    </row>
    <row r="957" ht="18.75">
      <c r="B957" s="3"/>
    </row>
    <row r="958" ht="18.75">
      <c r="B958" s="3"/>
    </row>
    <row r="959" ht="18.75">
      <c r="B959" s="3"/>
    </row>
    <row r="960" ht="18.75">
      <c r="B960" s="3"/>
    </row>
    <row r="961" ht="18.75">
      <c r="B961" s="3"/>
    </row>
    <row r="962" ht="18.75">
      <c r="B962" s="3"/>
    </row>
    <row r="963" ht="18.75">
      <c r="B963" s="3"/>
    </row>
    <row r="964" ht="18.75">
      <c r="B964" s="3"/>
    </row>
    <row r="965" ht="18.75">
      <c r="B965" s="3"/>
    </row>
    <row r="966" ht="18.75">
      <c r="B966" s="3"/>
    </row>
    <row r="967" ht="18.75">
      <c r="B967" s="3"/>
    </row>
    <row r="968" ht="18.75">
      <c r="B968" s="3"/>
    </row>
    <row r="969" ht="18.75">
      <c r="B969" s="3"/>
    </row>
    <row r="970" ht="18.75">
      <c r="B970" s="3"/>
    </row>
    <row r="971" ht="18.75">
      <c r="B971" s="3"/>
    </row>
    <row r="972" ht="18.75">
      <c r="B972" s="3"/>
    </row>
    <row r="973" ht="18.75">
      <c r="B973" s="3"/>
    </row>
    <row r="974" ht="18.75">
      <c r="B974" s="3"/>
    </row>
    <row r="975" ht="18.75">
      <c r="B975" s="3"/>
    </row>
    <row r="976" ht="18.75">
      <c r="B976" s="3"/>
    </row>
    <row r="977" ht="18.75">
      <c r="B977" s="3"/>
    </row>
    <row r="978" ht="18.75">
      <c r="B978" s="3"/>
    </row>
    <row r="979" ht="18.75">
      <c r="B979" s="3"/>
    </row>
    <row r="980" ht="18.75">
      <c r="B980" s="3"/>
    </row>
    <row r="981" ht="18.75">
      <c r="B981" s="3"/>
    </row>
    <row r="982" ht="18.75">
      <c r="B982" s="3"/>
    </row>
    <row r="983" ht="18.75">
      <c r="B983" s="3"/>
    </row>
    <row r="984" ht="18.75">
      <c r="B984" s="3"/>
    </row>
    <row r="985" ht="18.75">
      <c r="B985" s="3"/>
    </row>
    <row r="986" ht="18.75">
      <c r="B986" s="3"/>
    </row>
    <row r="987" ht="18.75">
      <c r="B987" s="3"/>
    </row>
    <row r="988" ht="18.75">
      <c r="B988" s="3"/>
    </row>
    <row r="989" ht="18.75">
      <c r="B989" s="3"/>
    </row>
    <row r="990" ht="18.75">
      <c r="B990" s="3"/>
    </row>
    <row r="991" ht="18.75">
      <c r="B991" s="3"/>
    </row>
    <row r="992" ht="18.75">
      <c r="B992" s="3"/>
    </row>
    <row r="993" ht="18.75">
      <c r="B993" s="3"/>
    </row>
    <row r="994" ht="18.75">
      <c r="B994" s="3"/>
    </row>
    <row r="995" ht="18.75">
      <c r="B995" s="3"/>
    </row>
    <row r="996" ht="18.75">
      <c r="B996" s="3"/>
    </row>
    <row r="997" ht="18.75">
      <c r="B997" s="3"/>
    </row>
    <row r="998" ht="18.75">
      <c r="B998" s="3"/>
    </row>
    <row r="999" ht="18.75">
      <c r="B999" s="3"/>
    </row>
    <row r="1000" ht="18.75">
      <c r="B1000" s="3"/>
    </row>
    <row r="1001" ht="18.75">
      <c r="B1001" s="3"/>
    </row>
    <row r="1002" ht="18.75">
      <c r="B1002" s="3"/>
    </row>
    <row r="1003" ht="18.75">
      <c r="B1003" s="3"/>
    </row>
    <row r="1004" ht="18.75">
      <c r="B1004" s="3"/>
    </row>
    <row r="1005" ht="18.75">
      <c r="B1005" s="3"/>
    </row>
    <row r="1006" ht="18.75">
      <c r="B1006" s="3"/>
    </row>
    <row r="1007" ht="18.75">
      <c r="B1007" s="3"/>
    </row>
    <row r="1008" ht="18.75">
      <c r="B1008" s="3"/>
    </row>
    <row r="1009" ht="18.75">
      <c r="B1009" s="3"/>
    </row>
    <row r="1010" ht="18.75">
      <c r="B1010" s="3"/>
    </row>
    <row r="1011" ht="18.75">
      <c r="B1011" s="3"/>
    </row>
    <row r="1012" ht="18.75">
      <c r="B1012" s="3"/>
    </row>
    <row r="1013" ht="18.75">
      <c r="B1013" s="3"/>
    </row>
    <row r="1014" ht="18.75">
      <c r="B1014" s="3"/>
    </row>
    <row r="1015" ht="18.75">
      <c r="B1015" s="3"/>
    </row>
    <row r="1016" ht="18.75">
      <c r="B1016" s="3"/>
    </row>
    <row r="1017" ht="18.75">
      <c r="B1017" s="3"/>
    </row>
    <row r="1018" ht="18.75">
      <c r="B1018" s="3"/>
    </row>
    <row r="1019" ht="18.75">
      <c r="B1019" s="3"/>
    </row>
    <row r="1020" ht="18.75">
      <c r="B1020" s="3"/>
    </row>
    <row r="1021" ht="18.75">
      <c r="B1021" s="3"/>
    </row>
    <row r="1022" ht="18.75">
      <c r="B1022" s="3"/>
    </row>
    <row r="1023" ht="18.75">
      <c r="B1023" s="3"/>
    </row>
    <row r="1024" ht="18.75">
      <c r="B1024" s="3"/>
    </row>
    <row r="1025" ht="18.75">
      <c r="B1025" s="3"/>
    </row>
    <row r="1026" ht="18.75">
      <c r="B1026" s="3"/>
    </row>
    <row r="1027" ht="18.75">
      <c r="B1027" s="3"/>
    </row>
    <row r="1028" ht="18.75">
      <c r="B1028" s="3"/>
    </row>
    <row r="1029" ht="18.75">
      <c r="B1029" s="3"/>
    </row>
    <row r="1030" ht="18.75">
      <c r="B1030" s="3"/>
    </row>
    <row r="1031" ht="18.75">
      <c r="B1031" s="3"/>
    </row>
    <row r="1032" ht="18.75">
      <c r="B1032" s="3"/>
    </row>
    <row r="1033" ht="18.75">
      <c r="B1033" s="3"/>
    </row>
    <row r="1034" ht="18.75">
      <c r="B1034" s="3"/>
    </row>
    <row r="1035" ht="18.75">
      <c r="B1035" s="3"/>
    </row>
    <row r="1036" ht="18.75">
      <c r="B1036" s="3"/>
    </row>
    <row r="1037" ht="18.75">
      <c r="B1037" s="3"/>
    </row>
    <row r="1038" ht="18.75">
      <c r="B1038" s="3"/>
    </row>
    <row r="1039" ht="18.75">
      <c r="B1039" s="3"/>
    </row>
    <row r="1040" ht="18.75">
      <c r="B1040" s="3"/>
    </row>
    <row r="1041" ht="18.75">
      <c r="B1041" s="3"/>
    </row>
    <row r="1042" ht="18.75">
      <c r="B1042" s="3"/>
    </row>
    <row r="1043" ht="18.75">
      <c r="B1043" s="3"/>
    </row>
    <row r="1044" ht="18.75">
      <c r="B1044" s="3"/>
    </row>
    <row r="1045" ht="18.75">
      <c r="B1045" s="3"/>
    </row>
    <row r="1046" ht="18.75">
      <c r="B1046" s="3"/>
    </row>
    <row r="1047" ht="18.75">
      <c r="B1047" s="3"/>
    </row>
    <row r="1048" ht="18.75">
      <c r="B1048" s="3"/>
    </row>
    <row r="1049" ht="18.75">
      <c r="B1049" s="3"/>
    </row>
    <row r="1050" ht="18.75">
      <c r="B1050" s="3"/>
    </row>
    <row r="1051" ht="18.75">
      <c r="B1051" s="3"/>
    </row>
    <row r="1052" ht="18.75">
      <c r="B1052" s="3"/>
    </row>
    <row r="1053" ht="18.75">
      <c r="B1053" s="3"/>
    </row>
    <row r="1054" ht="18.75">
      <c r="B1054" s="3"/>
    </row>
    <row r="1055" ht="18.75">
      <c r="B1055" s="3"/>
    </row>
    <row r="1056" ht="18.75">
      <c r="B1056" s="3"/>
    </row>
    <row r="1057" ht="18.75">
      <c r="B1057" s="3"/>
    </row>
    <row r="1058" ht="18.75">
      <c r="B1058" s="3"/>
    </row>
    <row r="1059" ht="18.75">
      <c r="B1059" s="3"/>
    </row>
    <row r="1060" ht="18.75">
      <c r="B1060" s="3"/>
    </row>
    <row r="1061" ht="18.75">
      <c r="B1061" s="3"/>
    </row>
    <row r="1062" ht="18.75">
      <c r="B1062" s="3"/>
    </row>
    <row r="1063" ht="18.75">
      <c r="B1063" s="3"/>
    </row>
    <row r="1064" ht="18.75">
      <c r="B1064" s="3"/>
    </row>
    <row r="1065" ht="18.75">
      <c r="B1065" s="3"/>
    </row>
    <row r="1066" ht="18.75">
      <c r="B1066" s="3"/>
    </row>
    <row r="1067" ht="18.75">
      <c r="B1067" s="3"/>
    </row>
    <row r="1068" ht="18.75">
      <c r="B1068" s="3"/>
    </row>
    <row r="1069" ht="18.75">
      <c r="B1069" s="3"/>
    </row>
    <row r="1070" ht="18.75">
      <c r="B1070" s="3"/>
    </row>
    <row r="1071" ht="18.75">
      <c r="B1071" s="3"/>
    </row>
    <row r="1072" ht="18.75">
      <c r="B1072" s="3"/>
    </row>
    <row r="1073" ht="18.75">
      <c r="B1073" s="3"/>
    </row>
    <row r="1074" ht="18.75">
      <c r="B1074" s="3"/>
    </row>
    <row r="1075" ht="18.75">
      <c r="B1075" s="3"/>
    </row>
    <row r="1076" ht="18.75">
      <c r="B1076" s="3"/>
    </row>
    <row r="1077" ht="18.75">
      <c r="B1077" s="3"/>
    </row>
    <row r="1078" ht="18.75">
      <c r="B1078" s="3"/>
    </row>
    <row r="1079" ht="18.75">
      <c r="B1079" s="3"/>
    </row>
    <row r="1080" ht="18.75">
      <c r="B1080" s="3"/>
    </row>
    <row r="1081" ht="18.75">
      <c r="B1081" s="3"/>
    </row>
    <row r="1082" ht="18.75">
      <c r="B1082" s="3"/>
    </row>
    <row r="1083" ht="18.75">
      <c r="B1083" s="3"/>
    </row>
    <row r="1084" ht="18.75">
      <c r="B1084" s="3"/>
    </row>
    <row r="1085" ht="18.75">
      <c r="B1085" s="3"/>
    </row>
    <row r="1086" ht="18.75">
      <c r="B1086" s="3"/>
    </row>
    <row r="1087" ht="18.75">
      <c r="B1087" s="3"/>
    </row>
    <row r="1088" ht="18.75">
      <c r="B1088" s="3"/>
    </row>
    <row r="1089" ht="18.75">
      <c r="B1089" s="3"/>
    </row>
    <row r="1090" ht="18.75">
      <c r="B1090" s="3"/>
    </row>
    <row r="1091" ht="18.75">
      <c r="B1091" s="3"/>
    </row>
    <row r="1092" ht="18.75">
      <c r="B1092" s="3"/>
    </row>
    <row r="1093" ht="18.75">
      <c r="B1093" s="3"/>
    </row>
    <row r="1094" ht="18.75">
      <c r="B1094" s="3"/>
    </row>
    <row r="1095" ht="18.75">
      <c r="B1095" s="3"/>
    </row>
    <row r="1096" ht="18.75">
      <c r="B1096" s="3"/>
    </row>
    <row r="1097" ht="18.75">
      <c r="B1097" s="3"/>
    </row>
    <row r="1098" ht="18.75">
      <c r="B1098" s="3"/>
    </row>
    <row r="1099" ht="18.75">
      <c r="B1099" s="3"/>
    </row>
    <row r="1100" ht="18.75">
      <c r="B1100" s="3"/>
    </row>
    <row r="1101" ht="18.75">
      <c r="B1101" s="3"/>
    </row>
    <row r="1102" ht="18.75">
      <c r="B1102" s="3"/>
    </row>
    <row r="1103" ht="18.75">
      <c r="B1103" s="3"/>
    </row>
    <row r="1104" ht="18.75">
      <c r="B1104" s="3"/>
    </row>
    <row r="1105" ht="18.75">
      <c r="B1105" s="3"/>
    </row>
    <row r="1106" ht="18.75">
      <c r="B1106" s="3"/>
    </row>
    <row r="1107" ht="18.75">
      <c r="B1107" s="3"/>
    </row>
    <row r="1108" ht="18.75">
      <c r="B1108" s="3"/>
    </row>
    <row r="1109" ht="18.75">
      <c r="B1109" s="3"/>
    </row>
    <row r="1110" ht="18.75">
      <c r="B1110" s="3"/>
    </row>
    <row r="1111" ht="18.75">
      <c r="B1111" s="3"/>
    </row>
    <row r="1112" ht="18.75">
      <c r="B1112" s="3"/>
    </row>
    <row r="1113" ht="18.75">
      <c r="B1113" s="3"/>
    </row>
    <row r="1114" ht="18.75">
      <c r="B1114" s="3"/>
    </row>
    <row r="1115" ht="18.75">
      <c r="B1115" s="3"/>
    </row>
    <row r="1116" ht="18.75">
      <c r="B1116" s="3"/>
    </row>
    <row r="1117" ht="18.75">
      <c r="B1117" s="3"/>
    </row>
    <row r="1118" ht="18.75">
      <c r="B1118" s="3"/>
    </row>
    <row r="1119" ht="18.75">
      <c r="B1119" s="3"/>
    </row>
    <row r="1120" ht="18.75">
      <c r="B1120" s="3"/>
    </row>
    <row r="1121" ht="18.75">
      <c r="B1121" s="3"/>
    </row>
    <row r="1122" ht="18.75">
      <c r="B1122" s="3"/>
    </row>
    <row r="1123" ht="18.75">
      <c r="B1123" s="3"/>
    </row>
    <row r="1124" ht="18.75">
      <c r="B1124" s="3"/>
    </row>
    <row r="1125" ht="18.75">
      <c r="B1125" s="3"/>
    </row>
    <row r="1126" ht="18.75">
      <c r="B1126" s="3"/>
    </row>
    <row r="1127" ht="18.75">
      <c r="B1127" s="3"/>
    </row>
    <row r="1128" ht="18.75">
      <c r="B1128" s="3"/>
    </row>
    <row r="1129" ht="18.75">
      <c r="B1129" s="3"/>
    </row>
    <row r="1130" ht="18.75">
      <c r="B1130" s="3"/>
    </row>
    <row r="1131" ht="18.75">
      <c r="B1131" s="3"/>
    </row>
    <row r="1132" ht="18.75">
      <c r="B1132" s="3"/>
    </row>
    <row r="1133" ht="18.75">
      <c r="B1133" s="3"/>
    </row>
    <row r="1134" ht="18.75">
      <c r="B1134" s="3"/>
    </row>
    <row r="1135" ht="18.75">
      <c r="B1135" s="3"/>
    </row>
    <row r="1136" ht="18.75">
      <c r="B1136" s="3"/>
    </row>
    <row r="1137" ht="18.75">
      <c r="B1137" s="3"/>
    </row>
    <row r="1138" ht="18.75">
      <c r="B1138" s="3"/>
    </row>
    <row r="1139" ht="18.75">
      <c r="B1139" s="3"/>
    </row>
    <row r="1140" ht="18.75">
      <c r="B1140" s="3"/>
    </row>
    <row r="1141" ht="18.75">
      <c r="B1141" s="3"/>
    </row>
    <row r="1142" ht="18.75">
      <c r="B1142" s="3"/>
    </row>
    <row r="1143" ht="18.75">
      <c r="B1143" s="3"/>
    </row>
    <row r="1144" ht="18.75">
      <c r="B1144" s="3"/>
    </row>
    <row r="1145" ht="18.75">
      <c r="B1145" s="3"/>
    </row>
    <row r="1146" ht="18.75">
      <c r="B1146" s="3"/>
    </row>
    <row r="1147" ht="18.75">
      <c r="B1147" s="3"/>
    </row>
    <row r="1148" ht="18.75">
      <c r="B1148" s="3"/>
    </row>
    <row r="1149" ht="18.75">
      <c r="B1149" s="3"/>
    </row>
    <row r="1150" ht="18.75">
      <c r="B1150" s="3"/>
    </row>
    <row r="1151" ht="18.75">
      <c r="B1151" s="3"/>
    </row>
    <row r="1152" ht="18.75">
      <c r="B1152" s="3"/>
    </row>
    <row r="1153" ht="18.75">
      <c r="B1153" s="3"/>
    </row>
    <row r="1154" ht="18.75">
      <c r="B1154" s="3"/>
    </row>
    <row r="1155" ht="18.75">
      <c r="B1155" s="3"/>
    </row>
    <row r="1156" ht="18.75">
      <c r="B1156" s="3"/>
    </row>
    <row r="1157" ht="18.75">
      <c r="B1157" s="3"/>
    </row>
    <row r="1158" ht="18.75">
      <c r="B1158" s="3"/>
    </row>
    <row r="1159" ht="18.75">
      <c r="B1159" s="3"/>
    </row>
    <row r="1160" ht="18.75">
      <c r="B1160" s="3"/>
    </row>
    <row r="1161" ht="18.75">
      <c r="B1161" s="3"/>
    </row>
    <row r="1162" ht="18.75">
      <c r="B1162" s="3"/>
    </row>
    <row r="1163" ht="18.75">
      <c r="B1163" s="3"/>
    </row>
    <row r="1164" ht="18.75">
      <c r="B1164" s="3"/>
    </row>
    <row r="1165" ht="18.75">
      <c r="B1165" s="3"/>
    </row>
    <row r="1166" ht="18.75">
      <c r="B1166" s="3"/>
    </row>
    <row r="1167" ht="18.75">
      <c r="B1167" s="3"/>
    </row>
    <row r="1168" ht="18.75">
      <c r="B1168" s="3"/>
    </row>
    <row r="1169" ht="18.75">
      <c r="B1169" s="3"/>
    </row>
    <row r="1170" ht="18.75">
      <c r="B1170" s="3"/>
    </row>
    <row r="1171" ht="18.75">
      <c r="B1171" s="3"/>
    </row>
    <row r="1172" ht="18.75">
      <c r="B1172" s="3"/>
    </row>
    <row r="1173" ht="18.75">
      <c r="B1173" s="3"/>
    </row>
    <row r="1174" ht="18.75">
      <c r="B1174" s="3"/>
    </row>
    <row r="1175" ht="18.75">
      <c r="B1175" s="3"/>
    </row>
    <row r="1176" ht="18.75">
      <c r="B1176" s="3"/>
    </row>
    <row r="1177" ht="18.75">
      <c r="B1177" s="3"/>
    </row>
    <row r="1178" ht="18.75">
      <c r="B1178" s="3"/>
    </row>
    <row r="1179" ht="18.75">
      <c r="B1179" s="3"/>
    </row>
    <row r="1180" ht="18.75">
      <c r="B1180" s="3"/>
    </row>
    <row r="1181" ht="18.75">
      <c r="B1181" s="3"/>
    </row>
    <row r="1182" ht="18.75">
      <c r="B1182" s="3"/>
    </row>
    <row r="1183" ht="18.75">
      <c r="B1183" s="3"/>
    </row>
    <row r="1184" ht="18.75">
      <c r="B1184" s="3"/>
    </row>
    <row r="1185" ht="18.75">
      <c r="B1185" s="3"/>
    </row>
    <row r="1186" ht="18.75">
      <c r="B1186" s="3"/>
    </row>
    <row r="1187" ht="18.75">
      <c r="B1187" s="3"/>
    </row>
    <row r="1188" ht="18.75">
      <c r="B1188" s="3"/>
    </row>
    <row r="1189" ht="18.75">
      <c r="B1189" s="3"/>
    </row>
    <row r="1190" ht="18.75">
      <c r="B1190" s="3"/>
    </row>
    <row r="1191" ht="18.75">
      <c r="B1191" s="3"/>
    </row>
    <row r="1192" ht="18.75">
      <c r="B1192" s="3"/>
    </row>
    <row r="1193" ht="18.75">
      <c r="B1193" s="3"/>
    </row>
    <row r="1194" ht="18.75">
      <c r="B1194" s="3"/>
    </row>
    <row r="1195" ht="18.75">
      <c r="B1195" s="3"/>
    </row>
    <row r="1196" ht="18.75">
      <c r="B1196" s="3"/>
    </row>
    <row r="1197" ht="18.75">
      <c r="B1197" s="3"/>
    </row>
    <row r="1198" ht="18.75">
      <c r="B1198" s="3"/>
    </row>
    <row r="1199" ht="18.75">
      <c r="B1199" s="3"/>
    </row>
    <row r="1200" ht="18.75">
      <c r="B1200" s="3"/>
    </row>
    <row r="1201" ht="18.75">
      <c r="B1201" s="3"/>
    </row>
    <row r="1202" ht="18.75">
      <c r="B1202" s="3"/>
    </row>
    <row r="1203" ht="18.75">
      <c r="B1203" s="3"/>
    </row>
    <row r="1204" ht="18.75">
      <c r="B1204" s="3"/>
    </row>
    <row r="1205" ht="18.75">
      <c r="B1205" s="3"/>
    </row>
    <row r="1206" ht="18.75">
      <c r="B1206" s="3"/>
    </row>
    <row r="1207" ht="18.75">
      <c r="B1207" s="3"/>
    </row>
    <row r="1208" ht="18.75">
      <c r="B1208" s="3"/>
    </row>
    <row r="1209" ht="18.75">
      <c r="B1209" s="3"/>
    </row>
    <row r="1210" ht="18.75">
      <c r="B1210" s="3"/>
    </row>
    <row r="1211" ht="18.75">
      <c r="B1211" s="3"/>
    </row>
    <row r="1212" ht="18.75">
      <c r="B1212" s="3"/>
    </row>
    <row r="1213" ht="18.75">
      <c r="B1213" s="3"/>
    </row>
    <row r="1214" ht="18.75">
      <c r="B1214" s="3"/>
    </row>
    <row r="1215" ht="18.75">
      <c r="B1215" s="3"/>
    </row>
    <row r="1216" ht="18.75">
      <c r="B1216" s="3"/>
    </row>
    <row r="1217" ht="18.75">
      <c r="B1217" s="3"/>
    </row>
    <row r="1218" ht="18.75">
      <c r="B1218" s="3"/>
    </row>
    <row r="1219" ht="18.75">
      <c r="B1219" s="3"/>
    </row>
    <row r="1220" ht="18.75">
      <c r="B1220" s="3"/>
    </row>
    <row r="1221" ht="18.75">
      <c r="B1221" s="3"/>
    </row>
    <row r="1222" ht="18.75">
      <c r="B1222" s="3"/>
    </row>
    <row r="1223" ht="18.75">
      <c r="B1223" s="3"/>
    </row>
    <row r="1224" ht="18.75">
      <c r="B1224" s="3"/>
    </row>
    <row r="1225" ht="18.75">
      <c r="B1225" s="3"/>
    </row>
    <row r="1226" ht="18.75">
      <c r="B1226" s="3"/>
    </row>
    <row r="1227" ht="18.75">
      <c r="B1227" s="3"/>
    </row>
    <row r="1228" ht="18.75">
      <c r="B1228" s="3"/>
    </row>
    <row r="1229" ht="18.75">
      <c r="B1229" s="3"/>
    </row>
    <row r="1230" ht="18.75">
      <c r="B1230" s="3"/>
    </row>
    <row r="1231" ht="18.75">
      <c r="B1231" s="3"/>
    </row>
    <row r="1232" ht="18.75">
      <c r="B1232" s="3"/>
    </row>
    <row r="1233" ht="18.75">
      <c r="B1233" s="3"/>
    </row>
    <row r="1234" ht="18.75">
      <c r="B1234" s="3"/>
    </row>
    <row r="1235" ht="18.75">
      <c r="B1235" s="3"/>
    </row>
    <row r="1236" ht="18.75">
      <c r="B1236" s="3"/>
    </row>
    <row r="1237" ht="18.75">
      <c r="B1237" s="3"/>
    </row>
    <row r="1238" ht="18.75">
      <c r="B1238" s="3"/>
    </row>
    <row r="1239" ht="18.75">
      <c r="B1239" s="3"/>
    </row>
    <row r="1240" ht="18.75">
      <c r="B1240" s="3"/>
    </row>
    <row r="1241" ht="18.75">
      <c r="B1241" s="3"/>
    </row>
    <row r="1242" ht="18.75">
      <c r="B1242" s="3"/>
    </row>
    <row r="1243" ht="18.75">
      <c r="B1243" s="3"/>
    </row>
    <row r="1244" ht="18.75">
      <c r="B1244" s="3"/>
    </row>
    <row r="1245" ht="18.75">
      <c r="B1245" s="3"/>
    </row>
    <row r="1246" ht="18.75">
      <c r="B1246" s="3"/>
    </row>
    <row r="1247" ht="18.75">
      <c r="B1247" s="3"/>
    </row>
    <row r="1248" ht="18.75">
      <c r="B1248" s="3"/>
    </row>
    <row r="1249" ht="18.75">
      <c r="B1249" s="3"/>
    </row>
    <row r="1250" ht="18.75">
      <c r="B1250" s="3"/>
    </row>
    <row r="1251" ht="18.75">
      <c r="B1251" s="3"/>
    </row>
    <row r="1252" ht="18.75">
      <c r="B1252" s="3"/>
    </row>
    <row r="1253" ht="18.75">
      <c r="B1253" s="3"/>
    </row>
    <row r="1254" ht="18.75">
      <c r="B1254" s="3"/>
    </row>
    <row r="1255" ht="18.75">
      <c r="B1255" s="3"/>
    </row>
    <row r="1256" ht="18.75">
      <c r="B1256" s="3"/>
    </row>
    <row r="1257" ht="18.75">
      <c r="B1257" s="3"/>
    </row>
    <row r="1258" ht="18.75">
      <c r="B1258" s="3"/>
    </row>
    <row r="1259" ht="18.75">
      <c r="B1259" s="3"/>
    </row>
    <row r="1260" ht="18.75">
      <c r="B1260" s="3"/>
    </row>
    <row r="1261" ht="18.75">
      <c r="B1261" s="3"/>
    </row>
    <row r="1262" ht="18.75">
      <c r="B1262" s="3"/>
    </row>
    <row r="1263" ht="18.75">
      <c r="B1263" s="3"/>
    </row>
    <row r="1264" ht="18.75">
      <c r="B1264" s="3"/>
    </row>
    <row r="1265" ht="18.75">
      <c r="B1265" s="3"/>
    </row>
    <row r="1266" ht="18.75">
      <c r="B1266" s="3"/>
    </row>
    <row r="1267" ht="18.75">
      <c r="B1267" s="3"/>
    </row>
    <row r="1268" ht="18.75">
      <c r="B1268" s="3"/>
    </row>
    <row r="1269" ht="18.75">
      <c r="B1269" s="3"/>
    </row>
    <row r="1270" ht="18.75">
      <c r="B1270" s="3"/>
    </row>
    <row r="1271" ht="18.75">
      <c r="B1271" s="3"/>
    </row>
    <row r="1272" ht="18.75">
      <c r="B1272" s="3"/>
    </row>
    <row r="1273" ht="18.75">
      <c r="B1273" s="3"/>
    </row>
    <row r="1274" ht="18.75">
      <c r="B1274" s="3"/>
    </row>
    <row r="1275" ht="18.75">
      <c r="B1275" s="3"/>
    </row>
    <row r="1276" ht="18.75">
      <c r="B1276" s="3"/>
    </row>
    <row r="1277" ht="18.75">
      <c r="B1277" s="3"/>
    </row>
    <row r="1278" ht="18.75">
      <c r="B1278" s="3"/>
    </row>
    <row r="1279" ht="18.75">
      <c r="B1279" s="3"/>
    </row>
    <row r="1280" ht="18.75">
      <c r="B1280" s="3"/>
    </row>
    <row r="1281" ht="18.75">
      <c r="B1281" s="3"/>
    </row>
    <row r="1282" ht="18.75">
      <c r="B1282" s="3"/>
    </row>
    <row r="1283" ht="18.75">
      <c r="B1283" s="3"/>
    </row>
    <row r="1284" ht="18.75">
      <c r="B1284" s="3"/>
    </row>
    <row r="1285" ht="18.75">
      <c r="B1285" s="3"/>
    </row>
    <row r="1286" ht="18.75">
      <c r="B1286" s="3"/>
    </row>
    <row r="1287" ht="18.75">
      <c r="B1287" s="3"/>
    </row>
    <row r="1288" ht="18.75">
      <c r="B1288" s="3"/>
    </row>
    <row r="1289" ht="18.75">
      <c r="B1289" s="3"/>
    </row>
    <row r="1290" ht="18.75">
      <c r="B1290" s="3"/>
    </row>
    <row r="1291" ht="18.75">
      <c r="B1291" s="3"/>
    </row>
    <row r="1292" ht="18.75">
      <c r="B1292" s="3"/>
    </row>
    <row r="1293" ht="18.75">
      <c r="B1293" s="3"/>
    </row>
    <row r="1294" ht="18.75">
      <c r="B1294" s="3"/>
    </row>
    <row r="1295" ht="18.75">
      <c r="B1295" s="3"/>
    </row>
    <row r="1296" ht="18.75">
      <c r="B1296" s="3"/>
    </row>
    <row r="1297" ht="18.75">
      <c r="B1297" s="3"/>
    </row>
    <row r="1298" ht="18.75">
      <c r="B1298" s="3"/>
    </row>
    <row r="1299" ht="18.75">
      <c r="B1299" s="3"/>
    </row>
    <row r="1300" ht="18.75">
      <c r="B1300" s="3"/>
    </row>
    <row r="1301" ht="18.75">
      <c r="B1301" s="3"/>
    </row>
    <row r="1302" ht="18.75">
      <c r="B1302" s="3"/>
    </row>
    <row r="1303" ht="18.75">
      <c r="B1303" s="3"/>
    </row>
    <row r="1304" ht="18.75">
      <c r="B1304" s="3"/>
    </row>
    <row r="1305" ht="18.75">
      <c r="B1305" s="3"/>
    </row>
    <row r="1306" ht="18.75">
      <c r="B1306" s="3"/>
    </row>
    <row r="1307" ht="18.75">
      <c r="B1307" s="3"/>
    </row>
    <row r="1308" ht="18.75">
      <c r="B1308" s="3"/>
    </row>
    <row r="1309" ht="18.75">
      <c r="B1309" s="3"/>
    </row>
    <row r="1310" ht="18.75">
      <c r="B1310" s="3"/>
    </row>
    <row r="1311" ht="18.75">
      <c r="B1311" s="3"/>
    </row>
    <row r="1312" ht="18.75">
      <c r="B1312" s="3"/>
    </row>
    <row r="1313" ht="18.75">
      <c r="B1313" s="3"/>
    </row>
    <row r="1314" ht="18.75">
      <c r="B1314" s="3"/>
    </row>
    <row r="1315" ht="18.75">
      <c r="B1315" s="3"/>
    </row>
    <row r="1316" ht="18.75">
      <c r="B1316" s="3"/>
    </row>
    <row r="1317" ht="18.75">
      <c r="B1317" s="3"/>
    </row>
    <row r="1318" ht="18.75">
      <c r="B1318" s="3"/>
    </row>
    <row r="1319" ht="18.75">
      <c r="B1319" s="3"/>
    </row>
    <row r="1320" ht="18.75">
      <c r="B1320" s="3"/>
    </row>
    <row r="1321" ht="18.75">
      <c r="B1321" s="3"/>
    </row>
    <row r="1322" ht="18.75">
      <c r="B1322" s="3"/>
    </row>
    <row r="1323" ht="18.75">
      <c r="B1323" s="3"/>
    </row>
    <row r="1324" ht="18.75">
      <c r="B1324" s="3"/>
    </row>
    <row r="1325" ht="18.75">
      <c r="B1325" s="3"/>
    </row>
    <row r="1326" ht="18.75">
      <c r="B1326" s="3"/>
    </row>
    <row r="1327" ht="18.75">
      <c r="B1327" s="3"/>
    </row>
    <row r="1328" ht="18.75">
      <c r="B1328" s="3"/>
    </row>
    <row r="1329" ht="18.75">
      <c r="B1329" s="3"/>
    </row>
    <row r="1330" ht="18.75">
      <c r="B1330" s="3"/>
    </row>
    <row r="1331" ht="18.75">
      <c r="B1331" s="3"/>
    </row>
    <row r="1332" ht="18.75">
      <c r="B1332" s="3"/>
    </row>
    <row r="1333" ht="18.75">
      <c r="B1333" s="3"/>
    </row>
    <row r="1334" ht="18.75">
      <c r="B1334" s="3"/>
    </row>
    <row r="1335" ht="18.75">
      <c r="B1335" s="3"/>
    </row>
    <row r="1336" ht="18.75">
      <c r="B1336" s="3"/>
    </row>
    <row r="1337" ht="18.75">
      <c r="B1337" s="3"/>
    </row>
    <row r="1338" ht="18.75">
      <c r="B1338" s="3"/>
    </row>
    <row r="1339" ht="18.75">
      <c r="B1339" s="3"/>
    </row>
    <row r="1340" ht="18.75">
      <c r="B1340" s="3"/>
    </row>
    <row r="1341" ht="18.75">
      <c r="B1341" s="3"/>
    </row>
    <row r="1342" ht="18.75">
      <c r="B1342" s="3"/>
    </row>
    <row r="1343" ht="18.75">
      <c r="B1343" s="3"/>
    </row>
    <row r="1344" ht="18.75">
      <c r="B1344" s="3"/>
    </row>
    <row r="1345" ht="18.75">
      <c r="B1345" s="3"/>
    </row>
    <row r="1346" ht="18.75">
      <c r="B1346" s="3"/>
    </row>
    <row r="1347" ht="18.75">
      <c r="B1347" s="3"/>
    </row>
    <row r="1348" ht="18.75">
      <c r="B1348" s="3"/>
    </row>
    <row r="1349" ht="18.75">
      <c r="B1349" s="3"/>
    </row>
    <row r="1350" ht="18.75">
      <c r="B1350" s="3"/>
    </row>
    <row r="1351" ht="18.75">
      <c r="B1351" s="3"/>
    </row>
    <row r="1352" ht="18.75">
      <c r="B1352" s="3"/>
    </row>
    <row r="1353" ht="18.75">
      <c r="B1353" s="3"/>
    </row>
    <row r="1354" ht="18.75">
      <c r="B1354" s="3"/>
    </row>
    <row r="1355" ht="18.75">
      <c r="B1355" s="3"/>
    </row>
    <row r="1356" ht="18.75">
      <c r="B1356" s="3"/>
    </row>
    <row r="1357" ht="18.75">
      <c r="B1357" s="3"/>
    </row>
    <row r="1358" ht="18.75">
      <c r="B1358" s="3"/>
    </row>
    <row r="1359" ht="18.75">
      <c r="B1359" s="3"/>
    </row>
    <row r="1360" ht="18.75">
      <c r="B1360" s="3"/>
    </row>
    <row r="1361" ht="18.75">
      <c r="B1361" s="3"/>
    </row>
    <row r="1362" ht="18.75">
      <c r="B1362" s="3"/>
    </row>
    <row r="1363" ht="18.75">
      <c r="B1363" s="3"/>
    </row>
    <row r="1364" ht="18.75">
      <c r="B1364" s="3"/>
    </row>
    <row r="1365" ht="18.75">
      <c r="B1365" s="3"/>
    </row>
    <row r="1366" ht="18.75">
      <c r="B1366" s="3"/>
    </row>
    <row r="1367" ht="18.75">
      <c r="B1367" s="3"/>
    </row>
    <row r="1368" ht="18.75">
      <c r="B1368" s="3"/>
    </row>
    <row r="1369" ht="18.75">
      <c r="B1369" s="3"/>
    </row>
    <row r="1370" ht="18.75">
      <c r="B1370" s="3"/>
    </row>
    <row r="1371" ht="18.75">
      <c r="B1371" s="3"/>
    </row>
    <row r="1372" ht="18.75">
      <c r="B1372" s="3"/>
    </row>
    <row r="1373" ht="18.75">
      <c r="B1373" s="3"/>
    </row>
    <row r="1374" ht="18.75">
      <c r="B1374" s="3"/>
    </row>
    <row r="1375" ht="18.75">
      <c r="B1375" s="3"/>
    </row>
    <row r="1376" ht="18.75">
      <c r="B1376" s="3"/>
    </row>
    <row r="1377" ht="18.75">
      <c r="B1377" s="3"/>
    </row>
    <row r="1378" ht="18.75">
      <c r="B1378" s="3"/>
    </row>
    <row r="1379" ht="18.75">
      <c r="B1379" s="3"/>
    </row>
    <row r="1380" ht="18.75">
      <c r="B1380" s="3"/>
    </row>
    <row r="1381" ht="18.75">
      <c r="B1381" s="3"/>
    </row>
    <row r="1382" ht="18.75">
      <c r="B1382" s="3"/>
    </row>
    <row r="1383" ht="18.75">
      <c r="B1383" s="3"/>
    </row>
    <row r="1384" ht="18.75">
      <c r="B1384" s="3"/>
    </row>
    <row r="1385" ht="18.75">
      <c r="B1385" s="3"/>
    </row>
    <row r="1386" ht="18.75">
      <c r="B1386" s="3"/>
    </row>
    <row r="1387" ht="18.75">
      <c r="B1387" s="3"/>
    </row>
    <row r="1388" ht="18.75">
      <c r="B1388" s="3"/>
    </row>
    <row r="1389" ht="18.75">
      <c r="B1389" s="3"/>
    </row>
    <row r="1390" ht="18.75">
      <c r="B1390" s="3"/>
    </row>
    <row r="1391" ht="18.75">
      <c r="B1391" s="3"/>
    </row>
    <row r="1392" ht="18.75">
      <c r="B1392" s="3"/>
    </row>
    <row r="1393" ht="18.75">
      <c r="B1393" s="3"/>
    </row>
    <row r="1394" ht="18.75">
      <c r="B1394" s="3"/>
    </row>
    <row r="1395" ht="18.75">
      <c r="B1395" s="3"/>
    </row>
    <row r="1396" ht="18.75">
      <c r="B1396" s="3"/>
    </row>
    <row r="1397" ht="18.75">
      <c r="B1397" s="3"/>
    </row>
    <row r="1398" ht="18.75">
      <c r="B1398" s="3"/>
    </row>
    <row r="1399" ht="18.75">
      <c r="B1399" s="3"/>
    </row>
    <row r="1400" ht="18.75">
      <c r="B1400" s="3"/>
    </row>
    <row r="1401" ht="18.75">
      <c r="B1401" s="3"/>
    </row>
    <row r="1402" ht="18.75">
      <c r="B1402" s="3"/>
    </row>
    <row r="1403" ht="18.75">
      <c r="B1403" s="3"/>
    </row>
    <row r="1404" ht="18.75">
      <c r="B1404" s="3"/>
    </row>
    <row r="1405" ht="18.75">
      <c r="B1405" s="3"/>
    </row>
    <row r="1406" ht="18.75">
      <c r="B1406" s="3"/>
    </row>
    <row r="1407" ht="18.75">
      <c r="B1407" s="3"/>
    </row>
    <row r="1408" ht="18.75">
      <c r="B1408" s="3"/>
    </row>
    <row r="1409" ht="18.75">
      <c r="B1409" s="3"/>
    </row>
    <row r="1410" ht="18.75">
      <c r="B1410" s="3"/>
    </row>
    <row r="1411" ht="18.75">
      <c r="B1411" s="3"/>
    </row>
    <row r="1412" ht="18.75">
      <c r="B1412" s="3"/>
    </row>
    <row r="1413" ht="18.75">
      <c r="B1413" s="3"/>
    </row>
    <row r="1414" ht="18.75">
      <c r="B1414" s="3"/>
    </row>
    <row r="1415" ht="18.75">
      <c r="B1415" s="3"/>
    </row>
    <row r="1416" ht="18.75">
      <c r="B1416" s="3"/>
    </row>
    <row r="1417" ht="18.75">
      <c r="B1417" s="3"/>
    </row>
    <row r="1418" ht="18.75">
      <c r="B1418" s="3"/>
    </row>
    <row r="1419" ht="18.75">
      <c r="B1419" s="3"/>
    </row>
    <row r="1420" ht="18.75">
      <c r="B1420" s="3"/>
    </row>
    <row r="1421" ht="18.75">
      <c r="B1421" s="3"/>
    </row>
    <row r="1422" ht="18.75">
      <c r="B1422" s="3"/>
    </row>
    <row r="1423" ht="18.75">
      <c r="B1423" s="3"/>
    </row>
    <row r="1424" ht="18.75">
      <c r="B1424" s="3"/>
    </row>
    <row r="1425" ht="18.75">
      <c r="B1425" s="3"/>
    </row>
    <row r="1426" ht="18.75">
      <c r="B1426" s="3"/>
    </row>
    <row r="1427" ht="18.75">
      <c r="B1427" s="3"/>
    </row>
    <row r="1428" ht="18.75">
      <c r="B1428" s="3"/>
    </row>
    <row r="1429" ht="18.75">
      <c r="B1429" s="3"/>
    </row>
    <row r="1430" ht="18.75">
      <c r="B1430" s="3"/>
    </row>
    <row r="1431" ht="18.75">
      <c r="B1431" s="3"/>
    </row>
    <row r="1432" ht="18.75">
      <c r="B1432" s="3"/>
    </row>
    <row r="1433" ht="18.75">
      <c r="B1433" s="3"/>
    </row>
    <row r="1434" ht="18.75">
      <c r="B1434" s="3"/>
    </row>
    <row r="1435" ht="18.75">
      <c r="B1435" s="3"/>
    </row>
    <row r="1436" ht="18.75">
      <c r="B1436" s="3"/>
    </row>
    <row r="1437" ht="18.75">
      <c r="B1437" s="3"/>
    </row>
    <row r="1438" ht="18.75">
      <c r="B1438" s="3"/>
    </row>
    <row r="1439" ht="18.75">
      <c r="B1439" s="3"/>
    </row>
    <row r="1440" ht="18.75">
      <c r="B1440" s="3"/>
    </row>
    <row r="1441" ht="18.75">
      <c r="B1441" s="3"/>
    </row>
    <row r="1442" ht="18.75">
      <c r="B1442" s="3"/>
    </row>
    <row r="1443" ht="18.75">
      <c r="B1443" s="3"/>
    </row>
    <row r="1444" ht="18.75">
      <c r="B1444" s="3"/>
    </row>
    <row r="1445" ht="18.75">
      <c r="B1445" s="3"/>
    </row>
    <row r="1446" ht="18.75">
      <c r="B1446" s="3"/>
    </row>
    <row r="1447" ht="18.75">
      <c r="B1447" s="3"/>
    </row>
    <row r="1448" ht="18.75">
      <c r="B1448" s="3"/>
    </row>
    <row r="1449" ht="18.75">
      <c r="B1449" s="3"/>
    </row>
    <row r="1450" ht="18.75">
      <c r="B1450" s="3"/>
    </row>
    <row r="1451" ht="18.75">
      <c r="B1451" s="3"/>
    </row>
    <row r="1452" ht="18.75">
      <c r="B1452" s="3"/>
    </row>
    <row r="1453" ht="18.75">
      <c r="B1453" s="3"/>
    </row>
    <row r="1454" ht="18.75">
      <c r="B1454" s="3"/>
    </row>
    <row r="1455" ht="18.75">
      <c r="B1455" s="3"/>
    </row>
    <row r="1456" ht="18.75">
      <c r="B1456" s="3"/>
    </row>
    <row r="1457" ht="18.75">
      <c r="B1457" s="3"/>
    </row>
    <row r="1458" ht="18.75">
      <c r="B1458" s="3"/>
    </row>
    <row r="1459" ht="18.75">
      <c r="B1459" s="3"/>
    </row>
    <row r="1460" ht="18.75">
      <c r="B1460" s="3"/>
    </row>
    <row r="1461" ht="18.75">
      <c r="B1461" s="3"/>
    </row>
    <row r="1462" ht="18.75">
      <c r="B1462" s="3"/>
    </row>
    <row r="1463" ht="18.75">
      <c r="B1463" s="3"/>
    </row>
    <row r="1464" ht="18.75">
      <c r="B1464" s="3"/>
    </row>
    <row r="1465" ht="18.75">
      <c r="B1465" s="3"/>
    </row>
    <row r="1466" ht="18.75">
      <c r="B1466" s="3"/>
    </row>
    <row r="1467" ht="18.75">
      <c r="B1467" s="3"/>
    </row>
    <row r="1468" ht="18.75">
      <c r="B1468" s="3"/>
    </row>
    <row r="1469" ht="18.75">
      <c r="B1469" s="3"/>
    </row>
    <row r="1470" ht="18.75">
      <c r="B1470" s="3"/>
    </row>
    <row r="1471" ht="18.75">
      <c r="B1471" s="3"/>
    </row>
    <row r="1472" ht="18.75">
      <c r="B1472" s="3"/>
    </row>
    <row r="1473" ht="18.75">
      <c r="B1473" s="3"/>
    </row>
    <row r="1474" ht="18.75">
      <c r="B1474" s="3"/>
    </row>
    <row r="1475" ht="18.75">
      <c r="B1475" s="3"/>
    </row>
    <row r="1476" ht="18.75">
      <c r="B1476" s="3"/>
    </row>
    <row r="1477" ht="18.75">
      <c r="B1477" s="3"/>
    </row>
    <row r="1478" ht="18.75">
      <c r="B1478" s="3"/>
    </row>
    <row r="1479" ht="18.75">
      <c r="B1479" s="3"/>
    </row>
    <row r="1480" ht="18.75">
      <c r="B1480" s="3"/>
    </row>
    <row r="1481" ht="18.75">
      <c r="B1481" s="3"/>
    </row>
    <row r="1482" ht="18.75">
      <c r="B1482" s="3"/>
    </row>
    <row r="1483" ht="18.75">
      <c r="B1483" s="3"/>
    </row>
    <row r="1484" ht="18.75">
      <c r="B1484" s="3"/>
    </row>
    <row r="1485" ht="18.75">
      <c r="B1485" s="3"/>
    </row>
    <row r="1486" ht="18.75">
      <c r="B1486" s="3"/>
    </row>
    <row r="1487" ht="18.75">
      <c r="B1487" s="3"/>
    </row>
    <row r="1488" ht="18.75">
      <c r="B1488" s="3"/>
    </row>
    <row r="1489" ht="18.75">
      <c r="B1489" s="3"/>
    </row>
    <row r="1490" ht="18.75">
      <c r="B1490" s="3"/>
    </row>
    <row r="1491" ht="18.75">
      <c r="B1491" s="3"/>
    </row>
    <row r="1492" ht="18.75">
      <c r="B1492" s="3"/>
    </row>
    <row r="1493" ht="18.75">
      <c r="B1493" s="3"/>
    </row>
    <row r="1494" ht="18.75">
      <c r="B1494" s="3"/>
    </row>
    <row r="1495" ht="18.75">
      <c r="B1495" s="3"/>
    </row>
    <row r="1496" ht="18.75">
      <c r="B1496" s="3"/>
    </row>
    <row r="1497" ht="18.75">
      <c r="B1497" s="3"/>
    </row>
    <row r="1498" ht="18.75">
      <c r="B1498" s="3"/>
    </row>
    <row r="1499" ht="18.75">
      <c r="B1499" s="3"/>
    </row>
    <row r="1500" ht="18.75">
      <c r="B1500" s="3"/>
    </row>
    <row r="1501" ht="18.75">
      <c r="B1501" s="3"/>
    </row>
    <row r="1502" ht="18.75">
      <c r="B1502" s="3"/>
    </row>
    <row r="1503" ht="18.75">
      <c r="B1503" s="3"/>
    </row>
    <row r="1504" ht="18.75">
      <c r="B1504" s="3"/>
    </row>
    <row r="1505" ht="18.75">
      <c r="B1505" s="3"/>
    </row>
    <row r="1506" ht="18.75">
      <c r="B1506" s="3"/>
    </row>
    <row r="1507" ht="18.75">
      <c r="B1507" s="3"/>
    </row>
    <row r="1508" ht="18.75">
      <c r="B1508" s="3"/>
    </row>
    <row r="1509" ht="18.75">
      <c r="B1509" s="3"/>
    </row>
    <row r="1510" ht="18.75">
      <c r="B1510" s="3"/>
    </row>
    <row r="1511" ht="18.75">
      <c r="B1511" s="3"/>
    </row>
    <row r="1512" ht="18.75">
      <c r="B1512" s="3"/>
    </row>
    <row r="1513" ht="18.75">
      <c r="B1513" s="3"/>
    </row>
    <row r="1514" ht="18.75">
      <c r="B1514" s="3"/>
    </row>
    <row r="1515" ht="18.75">
      <c r="B1515" s="3"/>
    </row>
    <row r="1516" ht="18.75">
      <c r="B1516" s="3"/>
    </row>
    <row r="1517" ht="18.75">
      <c r="B1517" s="3"/>
    </row>
    <row r="1518" ht="18.75">
      <c r="B1518" s="3"/>
    </row>
    <row r="1519" ht="18.75">
      <c r="B1519" s="3"/>
    </row>
    <row r="1520" ht="18.75">
      <c r="B1520" s="3"/>
    </row>
    <row r="1521" ht="18.75">
      <c r="B1521" s="3"/>
    </row>
    <row r="1522" ht="18.75">
      <c r="B1522" s="3"/>
    </row>
    <row r="1523" ht="18.75">
      <c r="B1523" s="3"/>
    </row>
    <row r="1524" ht="18.75">
      <c r="B1524" s="3"/>
    </row>
    <row r="1525" ht="18.75">
      <c r="B1525" s="3"/>
    </row>
    <row r="1526" ht="18.75">
      <c r="B1526" s="3"/>
    </row>
    <row r="1527" ht="18.75">
      <c r="B1527" s="3"/>
    </row>
    <row r="1528" ht="18.75">
      <c r="B1528" s="3"/>
    </row>
    <row r="1529" ht="18.75">
      <c r="B1529" s="3"/>
    </row>
    <row r="1530" ht="18.75">
      <c r="B1530" s="3"/>
    </row>
    <row r="1531" ht="18.75">
      <c r="B1531" s="3"/>
    </row>
    <row r="1532" ht="18.75">
      <c r="B1532" s="3"/>
    </row>
    <row r="1533" ht="18.75">
      <c r="B1533" s="3"/>
    </row>
    <row r="1534" ht="18.75">
      <c r="B1534" s="3"/>
    </row>
    <row r="1535" ht="18.75">
      <c r="B1535" s="3"/>
    </row>
    <row r="1536" ht="18.75">
      <c r="B1536" s="3"/>
    </row>
    <row r="1537" ht="18.75">
      <c r="B1537" s="3"/>
    </row>
    <row r="1538" ht="18.75">
      <c r="B1538" s="3"/>
    </row>
    <row r="1539" ht="18.75">
      <c r="B1539" s="3"/>
    </row>
    <row r="1540" ht="18.75">
      <c r="B1540" s="3"/>
    </row>
    <row r="1541" ht="18.75">
      <c r="B1541" s="3"/>
    </row>
    <row r="1542" ht="18.75">
      <c r="B1542" s="3"/>
    </row>
    <row r="1543" ht="18.75">
      <c r="B1543" s="3"/>
    </row>
    <row r="1544" ht="18.75">
      <c r="B1544" s="3"/>
    </row>
    <row r="1545" ht="18.75">
      <c r="B1545" s="3"/>
    </row>
    <row r="1546" ht="18.75">
      <c r="B1546" s="3"/>
    </row>
    <row r="1547" ht="18.75">
      <c r="B1547" s="3"/>
    </row>
    <row r="1548" ht="18.75">
      <c r="B1548" s="3"/>
    </row>
    <row r="1549" ht="18.75">
      <c r="B1549" s="3"/>
    </row>
    <row r="1550" ht="18.75">
      <c r="B1550" s="3"/>
    </row>
    <row r="1551" ht="18.75">
      <c r="B1551" s="3"/>
    </row>
    <row r="1552" ht="18.75">
      <c r="B1552" s="3"/>
    </row>
    <row r="1553" ht="18.75">
      <c r="B1553" s="3"/>
    </row>
    <row r="1554" ht="18.75">
      <c r="B1554" s="3"/>
    </row>
    <row r="1555" ht="18.75">
      <c r="B1555" s="3"/>
    </row>
    <row r="1556" ht="18.75">
      <c r="B1556" s="3"/>
    </row>
    <row r="1557" ht="18.75">
      <c r="B1557" s="3"/>
    </row>
    <row r="1558" ht="18.75">
      <c r="B1558" s="3"/>
    </row>
    <row r="1559" ht="18.75">
      <c r="B1559" s="3"/>
    </row>
    <row r="1560" ht="18.75">
      <c r="B1560" s="3"/>
    </row>
    <row r="1561" ht="18.75">
      <c r="B1561" s="3"/>
    </row>
    <row r="1562" ht="18.75">
      <c r="B1562" s="3"/>
    </row>
    <row r="1563" ht="18.75">
      <c r="B1563" s="3"/>
    </row>
    <row r="1564" ht="18.75">
      <c r="B1564" s="3"/>
    </row>
    <row r="1565" ht="18.75">
      <c r="B1565" s="3"/>
    </row>
    <row r="1566" ht="18.75">
      <c r="B1566" s="3"/>
    </row>
    <row r="1567" ht="18.75">
      <c r="B1567" s="3"/>
    </row>
    <row r="1568" ht="18.75">
      <c r="B1568" s="3"/>
    </row>
    <row r="1569" ht="18.75">
      <c r="B1569" s="3"/>
    </row>
    <row r="1570" ht="18.75">
      <c r="B1570" s="3"/>
    </row>
    <row r="1571" ht="18.75">
      <c r="B1571" s="3"/>
    </row>
    <row r="1572" ht="18.75">
      <c r="B1572" s="3"/>
    </row>
    <row r="1573" ht="18.75">
      <c r="B1573" s="3"/>
    </row>
    <row r="1574" ht="18.75">
      <c r="B1574" s="3"/>
    </row>
    <row r="1575" ht="18.75">
      <c r="B1575" s="3"/>
    </row>
    <row r="1576" ht="18.75">
      <c r="B1576" s="3"/>
    </row>
    <row r="1577" ht="18.75">
      <c r="B1577" s="3"/>
    </row>
    <row r="1578" ht="18.75">
      <c r="B1578" s="3"/>
    </row>
    <row r="1579" ht="18.75">
      <c r="B1579" s="3"/>
    </row>
    <row r="1580" ht="18.75">
      <c r="B1580" s="3"/>
    </row>
    <row r="1581" ht="18.75">
      <c r="B1581" s="3"/>
    </row>
    <row r="1582" ht="18.75">
      <c r="B1582" s="3"/>
    </row>
    <row r="1583" ht="18.75">
      <c r="B1583" s="3"/>
    </row>
    <row r="1584" ht="18.75">
      <c r="B1584" s="3"/>
    </row>
    <row r="1585" ht="18.75">
      <c r="B1585" s="3"/>
    </row>
    <row r="1586" ht="18.75">
      <c r="B1586" s="3"/>
    </row>
    <row r="1587" ht="18.75">
      <c r="B1587" s="3"/>
    </row>
    <row r="1588" ht="18.75">
      <c r="B1588" s="3"/>
    </row>
    <row r="1589" ht="18.75">
      <c r="B1589" s="3"/>
    </row>
    <row r="1590" ht="18.75">
      <c r="B1590" s="3"/>
    </row>
    <row r="1591" ht="18.75">
      <c r="B1591" s="3"/>
    </row>
    <row r="1592" ht="18.75">
      <c r="B1592" s="3"/>
    </row>
    <row r="1593" ht="18.75">
      <c r="B1593" s="3"/>
    </row>
    <row r="1594" ht="18.75">
      <c r="B1594" s="3"/>
    </row>
    <row r="1595" ht="18.75">
      <c r="B1595" s="3"/>
    </row>
    <row r="1596" ht="18.75">
      <c r="B1596" s="3"/>
    </row>
    <row r="1597" ht="18.75">
      <c r="B1597" s="3"/>
    </row>
    <row r="1598" ht="18.75">
      <c r="B1598" s="3"/>
    </row>
    <row r="1599" ht="18.75">
      <c r="B1599" s="3"/>
    </row>
    <row r="1600" ht="18.75">
      <c r="B1600" s="3"/>
    </row>
    <row r="1601" ht="18.75">
      <c r="B1601" s="3"/>
    </row>
    <row r="1602" ht="18.75">
      <c r="B1602" s="3"/>
    </row>
    <row r="1603" ht="18.75">
      <c r="B1603" s="3"/>
    </row>
    <row r="1604" ht="18.75">
      <c r="B1604" s="3"/>
    </row>
    <row r="1605" ht="18.75">
      <c r="B1605" s="3"/>
    </row>
    <row r="1606" ht="18.75">
      <c r="B1606" s="3"/>
    </row>
    <row r="1607" ht="18.75">
      <c r="B1607" s="3"/>
    </row>
    <row r="1608" ht="18.75">
      <c r="B1608" s="3"/>
    </row>
    <row r="1609" ht="18.75">
      <c r="B1609" s="3"/>
    </row>
    <row r="1610" ht="18.75">
      <c r="B1610" s="3"/>
    </row>
    <row r="1611" ht="18.75">
      <c r="B1611" s="3"/>
    </row>
    <row r="1612" ht="18.75">
      <c r="B1612" s="3"/>
    </row>
    <row r="1613" ht="18.75">
      <c r="B1613" s="3"/>
    </row>
    <row r="1614" ht="18.75">
      <c r="B1614" s="3"/>
    </row>
    <row r="1615" ht="18.75">
      <c r="B1615" s="3"/>
    </row>
    <row r="1616" ht="18.75">
      <c r="B1616" s="3"/>
    </row>
    <row r="1617" ht="18.75">
      <c r="B1617" s="3"/>
    </row>
    <row r="1618" ht="18.75">
      <c r="B1618" s="3"/>
    </row>
    <row r="1619" ht="18.75">
      <c r="B1619" s="3"/>
    </row>
    <row r="1620" ht="18.75">
      <c r="B1620" s="3"/>
    </row>
    <row r="1621" ht="18.75">
      <c r="B1621" s="3"/>
    </row>
    <row r="1622" ht="18.75">
      <c r="B1622" s="3"/>
    </row>
    <row r="1623" ht="18.75">
      <c r="B1623" s="3"/>
    </row>
    <row r="1624" ht="18.75">
      <c r="B1624" s="3"/>
    </row>
    <row r="1625" ht="18.75">
      <c r="B1625" s="3"/>
    </row>
    <row r="1626" ht="18.75">
      <c r="B1626" s="3"/>
    </row>
    <row r="1627" ht="18.75">
      <c r="B1627" s="3"/>
    </row>
    <row r="1628" ht="18.75">
      <c r="B1628" s="3"/>
    </row>
    <row r="1629" ht="18.75">
      <c r="B1629" s="3"/>
    </row>
    <row r="1630" ht="18.75">
      <c r="B1630" s="3"/>
    </row>
    <row r="1631" ht="18.75">
      <c r="B1631" s="3"/>
    </row>
    <row r="1632" ht="18.75">
      <c r="B1632" s="3"/>
    </row>
    <row r="1633" ht="18.75">
      <c r="B1633" s="3"/>
    </row>
    <row r="1634" ht="18.75">
      <c r="B1634" s="3"/>
    </row>
    <row r="1635" ht="18.75">
      <c r="B1635" s="3"/>
    </row>
    <row r="1636" ht="18.75">
      <c r="B1636" s="3"/>
    </row>
    <row r="1637" ht="18.75">
      <c r="B1637" s="3"/>
    </row>
    <row r="1638" ht="18.75">
      <c r="B1638" s="3"/>
    </row>
    <row r="1639" ht="18.75">
      <c r="B1639" s="3"/>
    </row>
    <row r="1640" ht="18.75">
      <c r="B1640" s="3"/>
    </row>
    <row r="1641" ht="18.75">
      <c r="B1641" s="3"/>
    </row>
    <row r="1642" ht="18.75">
      <c r="B1642" s="3"/>
    </row>
    <row r="1643" ht="18.75">
      <c r="B1643" s="3"/>
    </row>
    <row r="1644" ht="18.75">
      <c r="B1644" s="3"/>
    </row>
    <row r="1645" ht="18.75">
      <c r="B1645" s="3"/>
    </row>
    <row r="1646" ht="18.75">
      <c r="B1646" s="3"/>
    </row>
    <row r="1647" ht="18.75">
      <c r="B1647" s="3"/>
    </row>
    <row r="1648" ht="18.75">
      <c r="B1648" s="3"/>
    </row>
    <row r="1649" ht="18.75">
      <c r="B1649" s="3"/>
    </row>
    <row r="1650" ht="18.75">
      <c r="B1650" s="3"/>
    </row>
    <row r="1651" ht="18.75">
      <c r="B1651" s="3"/>
    </row>
    <row r="1652" ht="18.75">
      <c r="B1652" s="3"/>
    </row>
    <row r="1653" ht="18.75">
      <c r="B1653" s="3"/>
    </row>
    <row r="1654" ht="18.75">
      <c r="B1654" s="3"/>
    </row>
    <row r="1655" ht="18.75">
      <c r="B1655" s="3"/>
    </row>
    <row r="1656" ht="18.75">
      <c r="B1656" s="3"/>
    </row>
    <row r="1657" ht="18.75">
      <c r="B1657" s="3"/>
    </row>
    <row r="1658" ht="18.75">
      <c r="B1658" s="3"/>
    </row>
    <row r="1659" ht="18.75">
      <c r="B1659" s="3"/>
    </row>
    <row r="1660" ht="18.75">
      <c r="B1660" s="3"/>
    </row>
    <row r="1661" ht="18.75">
      <c r="B1661" s="3"/>
    </row>
    <row r="1662" ht="18.75">
      <c r="B1662" s="3"/>
    </row>
    <row r="1663" ht="18.75">
      <c r="B1663" s="3"/>
    </row>
    <row r="1664" ht="18.75">
      <c r="B1664" s="3"/>
    </row>
    <row r="1665" ht="18.75">
      <c r="B1665" s="3"/>
    </row>
    <row r="1666" ht="18.75">
      <c r="B1666" s="3"/>
    </row>
    <row r="1667" ht="18.75">
      <c r="B1667" s="3"/>
    </row>
    <row r="1668" ht="18.75">
      <c r="B1668" s="3"/>
    </row>
    <row r="1669" ht="18.75">
      <c r="B1669" s="3"/>
    </row>
    <row r="1670" ht="18.75">
      <c r="B1670" s="3"/>
    </row>
    <row r="1671" ht="18.75">
      <c r="B1671" s="3"/>
    </row>
    <row r="1672" ht="18.75">
      <c r="B1672" s="3"/>
    </row>
    <row r="1673" ht="18.75">
      <c r="B1673" s="3"/>
    </row>
    <row r="1674" ht="18.75">
      <c r="B1674" s="3"/>
    </row>
    <row r="1675" ht="18.75">
      <c r="B1675" s="3"/>
    </row>
    <row r="1676" ht="18.75">
      <c r="B1676" s="3"/>
    </row>
    <row r="1677" ht="18.75">
      <c r="B1677" s="3"/>
    </row>
    <row r="1678" ht="18.75">
      <c r="B1678" s="3"/>
    </row>
    <row r="1679" ht="18.75">
      <c r="B1679" s="3"/>
    </row>
    <row r="1680" ht="18.75">
      <c r="B1680" s="3"/>
    </row>
    <row r="1681" ht="18.75">
      <c r="B1681" s="3"/>
    </row>
    <row r="1682" ht="18.75">
      <c r="B1682" s="3"/>
    </row>
    <row r="1683" ht="18.75">
      <c r="B1683" s="3"/>
    </row>
    <row r="1684" ht="18.75">
      <c r="B1684" s="3"/>
    </row>
    <row r="1685" ht="18.75">
      <c r="B1685" s="3"/>
    </row>
    <row r="1686" ht="18.75">
      <c r="B1686" s="3"/>
    </row>
    <row r="1687" ht="18.75">
      <c r="B1687" s="3"/>
    </row>
    <row r="1688" ht="18.75">
      <c r="B1688" s="3"/>
    </row>
    <row r="1689" ht="18.75">
      <c r="B1689" s="3"/>
    </row>
    <row r="1690" ht="18.75">
      <c r="B1690" s="3"/>
    </row>
    <row r="1691" ht="18.75">
      <c r="B1691" s="3"/>
    </row>
    <row r="1692" ht="18.75">
      <c r="B1692" s="3"/>
    </row>
    <row r="1693" ht="18.75">
      <c r="B1693" s="3"/>
    </row>
    <row r="1694" ht="18.75">
      <c r="B1694" s="3"/>
    </row>
    <row r="1695" ht="18.75">
      <c r="B1695" s="3"/>
    </row>
    <row r="1696" ht="18.75">
      <c r="B1696" s="3"/>
    </row>
    <row r="1697" ht="18.75">
      <c r="B1697" s="3"/>
    </row>
    <row r="1698" ht="18.75">
      <c r="B1698" s="3"/>
    </row>
    <row r="1699" ht="18.75">
      <c r="B1699" s="3"/>
    </row>
    <row r="1700" ht="18.75">
      <c r="B1700" s="3"/>
    </row>
    <row r="1701" ht="18.75">
      <c r="B1701" s="3"/>
    </row>
    <row r="1702" ht="18.75">
      <c r="B1702" s="3"/>
    </row>
    <row r="1703" ht="18.75">
      <c r="B1703" s="3"/>
    </row>
    <row r="1704" ht="18.75">
      <c r="B1704" s="3"/>
    </row>
    <row r="1705" ht="18.75">
      <c r="B1705" s="3"/>
    </row>
    <row r="1706" ht="18.75">
      <c r="B1706" s="3"/>
    </row>
    <row r="1707" ht="18.75">
      <c r="B1707" s="3"/>
    </row>
    <row r="1708" ht="18.75">
      <c r="B1708" s="3"/>
    </row>
    <row r="1709" ht="18.75">
      <c r="B1709" s="3"/>
    </row>
    <row r="1710" ht="18.75">
      <c r="B1710" s="3"/>
    </row>
    <row r="1711" ht="18.75">
      <c r="B1711" s="3"/>
    </row>
    <row r="1712" ht="18.75">
      <c r="B1712" s="3"/>
    </row>
    <row r="1713" ht="18.75">
      <c r="B1713" s="3"/>
    </row>
    <row r="1714" ht="18.75">
      <c r="B1714" s="3"/>
    </row>
    <row r="1715" ht="18.75">
      <c r="B1715" s="3"/>
    </row>
    <row r="1716" ht="18.75">
      <c r="B1716" s="3"/>
    </row>
    <row r="1717" ht="18.75">
      <c r="B1717" s="3"/>
    </row>
    <row r="1718" ht="18.75">
      <c r="B1718" s="3"/>
    </row>
    <row r="1719" ht="18.75">
      <c r="B1719" s="3"/>
    </row>
    <row r="1720" ht="18.75">
      <c r="B1720" s="3"/>
    </row>
    <row r="1721" ht="18.75">
      <c r="B1721" s="3"/>
    </row>
    <row r="1722" ht="18.75">
      <c r="B1722" s="3"/>
    </row>
    <row r="1723" ht="18.75">
      <c r="B1723" s="3"/>
    </row>
    <row r="1724" ht="18.75">
      <c r="B1724" s="3"/>
    </row>
    <row r="1725" ht="18.75">
      <c r="B1725" s="3"/>
    </row>
    <row r="1726" ht="18.75">
      <c r="B1726" s="3"/>
    </row>
    <row r="1727" ht="18.75">
      <c r="B1727" s="3"/>
    </row>
    <row r="1728" ht="18.75">
      <c r="B1728" s="3"/>
    </row>
    <row r="1729" ht="18.75">
      <c r="B1729" s="3"/>
    </row>
    <row r="1730" ht="18.75">
      <c r="B1730" s="3"/>
    </row>
    <row r="1731" ht="18.75">
      <c r="B1731" s="3"/>
    </row>
    <row r="1732" ht="18.75">
      <c r="B1732" s="3"/>
    </row>
    <row r="1733" ht="18.75">
      <c r="B1733" s="3"/>
    </row>
    <row r="1734" ht="18.75">
      <c r="B1734" s="3"/>
    </row>
    <row r="1735" ht="18.75">
      <c r="B1735" s="3"/>
    </row>
    <row r="1736" ht="18.75">
      <c r="B1736" s="3"/>
    </row>
    <row r="1737" ht="18.75">
      <c r="B1737" s="3"/>
    </row>
    <row r="1738" ht="18.75">
      <c r="B1738" s="3"/>
    </row>
    <row r="1739" ht="18.75">
      <c r="B1739" s="3"/>
    </row>
    <row r="1740" ht="18.75">
      <c r="B1740" s="3"/>
    </row>
    <row r="1741" ht="18.75">
      <c r="B1741" s="3"/>
    </row>
    <row r="1742" ht="18.75">
      <c r="B1742" s="3"/>
    </row>
    <row r="1743" ht="18.75">
      <c r="B1743" s="3"/>
    </row>
    <row r="1744" ht="18.75">
      <c r="B1744" s="3"/>
    </row>
    <row r="1745" ht="18.75">
      <c r="B1745" s="3"/>
    </row>
    <row r="1746" ht="18.75">
      <c r="B1746" s="3"/>
    </row>
    <row r="1747" ht="18.75">
      <c r="B1747" s="3"/>
    </row>
    <row r="1748" ht="18.75">
      <c r="B1748" s="3"/>
    </row>
    <row r="1749" ht="18.75">
      <c r="B1749" s="3"/>
    </row>
    <row r="1750" ht="18.75">
      <c r="B1750" s="3"/>
    </row>
    <row r="1751" ht="18.75">
      <c r="B1751" s="3"/>
    </row>
    <row r="1752" ht="18.75">
      <c r="B1752" s="3"/>
    </row>
    <row r="1753" ht="18.75">
      <c r="B1753" s="3"/>
    </row>
    <row r="1754" ht="18.75">
      <c r="B1754" s="3"/>
    </row>
    <row r="1755" ht="18.75">
      <c r="B1755" s="3"/>
    </row>
    <row r="1756" ht="18.75">
      <c r="B1756" s="3"/>
    </row>
    <row r="1757" ht="18.75">
      <c r="B1757" s="3"/>
    </row>
    <row r="1758" ht="18.75">
      <c r="B1758" s="3"/>
    </row>
    <row r="1759" ht="18.75">
      <c r="B1759" s="3"/>
    </row>
    <row r="1760" ht="18.75">
      <c r="B1760" s="3"/>
    </row>
    <row r="1761" ht="18.75">
      <c r="B1761" s="3"/>
    </row>
    <row r="1762" ht="18.75">
      <c r="B1762" s="3"/>
    </row>
    <row r="1763" ht="18.75">
      <c r="B1763" s="3"/>
    </row>
    <row r="1764" ht="18.75">
      <c r="B1764" s="3"/>
    </row>
    <row r="1765" ht="18.75">
      <c r="B1765" s="3"/>
    </row>
    <row r="1766" ht="18.75">
      <c r="B1766" s="3"/>
    </row>
    <row r="1767" ht="18.75">
      <c r="B1767" s="3"/>
    </row>
    <row r="1768" ht="18.75">
      <c r="B1768" s="3"/>
    </row>
    <row r="1769" ht="18.75">
      <c r="B1769" s="3"/>
    </row>
    <row r="1770" ht="18.75">
      <c r="B1770" s="3"/>
    </row>
    <row r="1771" ht="18.75">
      <c r="B1771" s="3"/>
    </row>
    <row r="1772" ht="18.75">
      <c r="B1772" s="3"/>
    </row>
    <row r="1773" ht="18.75">
      <c r="B1773" s="3"/>
    </row>
    <row r="1774" ht="18.75">
      <c r="B1774" s="3"/>
    </row>
    <row r="1775" ht="18.75">
      <c r="B1775" s="3"/>
    </row>
    <row r="1776" ht="18.75">
      <c r="B1776" s="3"/>
    </row>
    <row r="1777" ht="18.75">
      <c r="B1777" s="3"/>
    </row>
    <row r="1778" ht="18.75">
      <c r="B1778" s="3"/>
    </row>
    <row r="1779" ht="18.75">
      <c r="B1779" s="3"/>
    </row>
    <row r="1780" ht="18.75">
      <c r="B1780" s="3"/>
    </row>
    <row r="1781" ht="18.75">
      <c r="B1781" s="3"/>
    </row>
    <row r="1782" ht="18.75">
      <c r="B1782" s="3"/>
    </row>
    <row r="1783" ht="18.75">
      <c r="B1783" s="3"/>
    </row>
    <row r="1784" ht="18.75">
      <c r="B1784" s="3"/>
    </row>
    <row r="1785" ht="18.75">
      <c r="B1785" s="3"/>
    </row>
    <row r="1786" ht="18.75">
      <c r="B1786" s="3"/>
    </row>
    <row r="1787" ht="18.75">
      <c r="B1787" s="3"/>
    </row>
    <row r="1788" ht="18.75">
      <c r="B1788" s="3"/>
    </row>
    <row r="1789" ht="18.75">
      <c r="B1789" s="3"/>
    </row>
    <row r="1790" ht="18.75">
      <c r="B1790" s="3"/>
    </row>
    <row r="1791" ht="18.75">
      <c r="B1791" s="3"/>
    </row>
    <row r="1792" ht="18.75">
      <c r="B1792" s="3"/>
    </row>
    <row r="1793" ht="18.75">
      <c r="B1793" s="3"/>
    </row>
    <row r="1794" ht="18.75">
      <c r="B1794" s="3"/>
    </row>
    <row r="1795" ht="18.75">
      <c r="B1795" s="3"/>
    </row>
    <row r="1796" ht="18.75">
      <c r="B1796" s="3"/>
    </row>
    <row r="1797" ht="18.75">
      <c r="B1797" s="3"/>
    </row>
    <row r="1798" ht="18.75">
      <c r="B1798" s="3"/>
    </row>
    <row r="1799" ht="18.75">
      <c r="B1799" s="3"/>
    </row>
    <row r="1800" ht="18.75">
      <c r="B1800" s="3"/>
    </row>
    <row r="1801" ht="18.75">
      <c r="B1801" s="3"/>
    </row>
    <row r="1802" ht="18.75">
      <c r="B1802" s="3"/>
    </row>
    <row r="1803" ht="18.75">
      <c r="B1803" s="3"/>
    </row>
    <row r="1804" ht="18.75">
      <c r="B1804" s="3"/>
    </row>
    <row r="1805" ht="18.75">
      <c r="B1805" s="3"/>
    </row>
    <row r="1806" ht="18.75">
      <c r="B1806" s="3"/>
    </row>
    <row r="1807" ht="18.75">
      <c r="B1807" s="3"/>
    </row>
    <row r="1808" ht="18.75">
      <c r="B1808" s="3"/>
    </row>
    <row r="1809" ht="18.75">
      <c r="B1809" s="3"/>
    </row>
    <row r="1810" ht="18.75">
      <c r="B1810" s="3"/>
    </row>
    <row r="1811" ht="18.75">
      <c r="B1811" s="3"/>
    </row>
    <row r="1812" ht="18.75">
      <c r="B1812" s="3"/>
    </row>
    <row r="1813" ht="18.75">
      <c r="B1813" s="3"/>
    </row>
    <row r="1814" ht="18.75">
      <c r="B1814" s="3"/>
    </row>
    <row r="1815" ht="18.75">
      <c r="B1815" s="3"/>
    </row>
    <row r="1816" ht="18.75">
      <c r="B1816" s="3"/>
    </row>
    <row r="1817" ht="18.75">
      <c r="B1817" s="3"/>
    </row>
    <row r="1818" ht="18.75">
      <c r="B1818" s="3"/>
    </row>
    <row r="1819" ht="18.75">
      <c r="B1819" s="3"/>
    </row>
    <row r="1820" ht="18.75">
      <c r="B1820" s="3"/>
    </row>
    <row r="1821" ht="18.75">
      <c r="B1821" s="3"/>
    </row>
    <row r="1822" ht="18.75">
      <c r="B1822" s="3"/>
    </row>
    <row r="1823" ht="18.75">
      <c r="B1823" s="3"/>
    </row>
    <row r="1824" ht="18.75">
      <c r="B1824" s="3"/>
    </row>
    <row r="1825" ht="18.75">
      <c r="B1825" s="3"/>
    </row>
    <row r="1826" ht="18.75">
      <c r="B1826" s="3"/>
    </row>
    <row r="1827" ht="18.75">
      <c r="B1827" s="3"/>
    </row>
    <row r="1828" ht="18.75">
      <c r="B1828" s="3"/>
    </row>
    <row r="1829" ht="18.75">
      <c r="B1829" s="3"/>
    </row>
    <row r="1830" ht="18.75">
      <c r="B1830" s="3"/>
    </row>
    <row r="1831" ht="18.75">
      <c r="B1831" s="3"/>
    </row>
    <row r="1832" ht="18.75">
      <c r="B1832" s="3"/>
    </row>
    <row r="1833" ht="18.75">
      <c r="B1833" s="3"/>
    </row>
    <row r="1834" ht="18.75">
      <c r="B1834" s="3"/>
    </row>
    <row r="1835" ht="18.75">
      <c r="B1835" s="3"/>
    </row>
    <row r="1836" ht="18.75">
      <c r="B1836" s="3"/>
    </row>
    <row r="1837" ht="18.75">
      <c r="B1837" s="3"/>
    </row>
    <row r="1838" ht="18.75">
      <c r="B1838" s="3"/>
    </row>
    <row r="1839" ht="18.75">
      <c r="B1839" s="3"/>
    </row>
    <row r="1840" ht="18.75">
      <c r="B1840" s="3"/>
    </row>
    <row r="1841" ht="18.75">
      <c r="B1841" s="3"/>
    </row>
    <row r="1842" ht="18.75">
      <c r="B1842" s="3"/>
    </row>
    <row r="1843" ht="18.75">
      <c r="B1843" s="3"/>
    </row>
    <row r="1844" ht="18.75">
      <c r="B1844" s="3"/>
    </row>
    <row r="1845" ht="18.75">
      <c r="B1845" s="3"/>
    </row>
    <row r="1846" ht="18.75">
      <c r="B1846" s="3"/>
    </row>
    <row r="1847" ht="18.75">
      <c r="B1847" s="3"/>
    </row>
    <row r="1848" ht="18.75">
      <c r="B1848" s="3"/>
    </row>
    <row r="1849" ht="18.75">
      <c r="B1849" s="3"/>
    </row>
    <row r="1850" ht="18.75">
      <c r="B1850" s="3"/>
    </row>
    <row r="1851" ht="18.75">
      <c r="B1851" s="3"/>
    </row>
    <row r="1852" ht="18.75">
      <c r="B1852" s="3"/>
    </row>
    <row r="1853" ht="18.75">
      <c r="B1853" s="3"/>
    </row>
    <row r="1854" ht="18.75">
      <c r="B1854" s="3"/>
    </row>
    <row r="1855" ht="18.75">
      <c r="B1855" s="3"/>
    </row>
    <row r="1856" ht="18.75">
      <c r="B1856" s="3"/>
    </row>
    <row r="1857" ht="18.75">
      <c r="B1857" s="3"/>
    </row>
    <row r="1858" ht="18.75">
      <c r="B1858" s="3"/>
    </row>
    <row r="1859" ht="18.75">
      <c r="B1859" s="3"/>
    </row>
    <row r="1860" ht="18.75">
      <c r="B1860" s="3"/>
    </row>
    <row r="1861" ht="18.75">
      <c r="B1861" s="3"/>
    </row>
    <row r="1862" ht="18.75">
      <c r="B1862" s="3"/>
    </row>
    <row r="1863" ht="18.75">
      <c r="B1863" s="3"/>
    </row>
    <row r="1864" ht="18.75">
      <c r="B1864" s="3"/>
    </row>
    <row r="1865" ht="18.75">
      <c r="B1865" s="3"/>
    </row>
    <row r="1866" ht="18.75">
      <c r="B1866" s="3"/>
    </row>
    <row r="1867" ht="18.75">
      <c r="B1867" s="3"/>
    </row>
    <row r="1868" ht="18.75">
      <c r="B1868" s="3"/>
    </row>
    <row r="1869" ht="18.75">
      <c r="B1869" s="3"/>
    </row>
    <row r="1870" ht="18.75">
      <c r="B1870" s="3"/>
    </row>
    <row r="1871" ht="18.75">
      <c r="B1871" s="3"/>
    </row>
    <row r="1872" ht="18.75">
      <c r="B1872" s="3"/>
    </row>
    <row r="1873" ht="18.75">
      <c r="B1873" s="3"/>
    </row>
    <row r="1874" ht="18.75">
      <c r="B1874" s="3"/>
    </row>
    <row r="1875" ht="18.75">
      <c r="B1875" s="3"/>
    </row>
    <row r="1876" ht="18.75">
      <c r="B1876" s="3"/>
    </row>
    <row r="1877" ht="18.75">
      <c r="B1877" s="3"/>
    </row>
    <row r="1878" ht="18.75">
      <c r="B1878" s="3"/>
    </row>
    <row r="1879" ht="18.75">
      <c r="B1879" s="3"/>
    </row>
    <row r="1880" ht="18.75">
      <c r="B1880" s="3"/>
    </row>
    <row r="1881" ht="18.75">
      <c r="B1881" s="3"/>
    </row>
    <row r="1882" ht="18.75">
      <c r="B1882" s="3"/>
    </row>
    <row r="1883" ht="18.75">
      <c r="B1883" s="3"/>
    </row>
    <row r="1884" ht="18.75">
      <c r="B1884" s="3"/>
    </row>
    <row r="1885" ht="18.75">
      <c r="B1885" s="3"/>
    </row>
    <row r="1886" ht="18.75">
      <c r="B1886" s="3"/>
    </row>
    <row r="1887" ht="18.75">
      <c r="B1887" s="3"/>
    </row>
    <row r="1888" ht="18.75">
      <c r="B1888" s="3"/>
    </row>
    <row r="1889" ht="18.75">
      <c r="B1889" s="3"/>
    </row>
    <row r="1890" ht="18.75">
      <c r="B1890" s="3"/>
    </row>
    <row r="1891" ht="18.75">
      <c r="B1891" s="3"/>
    </row>
    <row r="1892" ht="18.75">
      <c r="B1892" s="3"/>
    </row>
    <row r="1893" ht="18.75">
      <c r="B1893" s="3"/>
    </row>
    <row r="1894" ht="18.75">
      <c r="B1894" s="3"/>
    </row>
    <row r="1895" ht="18.75">
      <c r="B1895" s="3"/>
    </row>
    <row r="1896" ht="18.75">
      <c r="B1896" s="3"/>
    </row>
    <row r="1897" ht="18.75">
      <c r="B1897" s="3"/>
    </row>
    <row r="1898" ht="18.75">
      <c r="B1898" s="3"/>
    </row>
    <row r="1899" ht="18.75">
      <c r="B1899" s="3"/>
    </row>
    <row r="1900" ht="18.75">
      <c r="B1900" s="3"/>
    </row>
    <row r="1901" ht="18.75">
      <c r="B1901" s="3"/>
    </row>
    <row r="1902" ht="18.75">
      <c r="B1902" s="3"/>
    </row>
    <row r="1903" ht="18.75">
      <c r="B1903" s="3"/>
    </row>
    <row r="1904" ht="18.75">
      <c r="B1904" s="3"/>
    </row>
    <row r="1905" ht="18.75">
      <c r="B1905" s="3"/>
    </row>
    <row r="1906" ht="18.75">
      <c r="B1906" s="3"/>
    </row>
    <row r="1907" ht="18.75">
      <c r="B1907" s="3"/>
    </row>
    <row r="1908" ht="18.75">
      <c r="B1908" s="3"/>
    </row>
    <row r="1909" ht="18.75">
      <c r="B1909" s="3"/>
    </row>
    <row r="1910" ht="18.75">
      <c r="B1910" s="3"/>
    </row>
    <row r="1911" ht="18.75">
      <c r="B1911" s="3"/>
    </row>
    <row r="1912" ht="18.75">
      <c r="B1912" s="3"/>
    </row>
    <row r="1913" ht="18.75">
      <c r="B1913" s="3"/>
    </row>
    <row r="1914" ht="18.75">
      <c r="B1914" s="3"/>
    </row>
    <row r="1915" ht="18.75">
      <c r="B1915" s="3"/>
    </row>
    <row r="1916" ht="18.75">
      <c r="B1916" s="3"/>
    </row>
    <row r="1917" ht="18.75">
      <c r="B1917" s="3"/>
    </row>
    <row r="1918" ht="18.75">
      <c r="B1918" s="3"/>
    </row>
    <row r="1919" ht="18.75">
      <c r="B1919" s="3"/>
    </row>
    <row r="1920" ht="18.75">
      <c r="B1920" s="3"/>
    </row>
    <row r="1921" ht="18.75">
      <c r="B1921" s="3"/>
    </row>
    <row r="1922" ht="18.75">
      <c r="B1922" s="3"/>
    </row>
    <row r="1923" ht="18.75">
      <c r="B1923" s="3"/>
    </row>
    <row r="1924" ht="18.75">
      <c r="B1924" s="3"/>
    </row>
    <row r="1925" ht="18.75">
      <c r="B1925" s="3"/>
    </row>
    <row r="1926" ht="18.75">
      <c r="B1926" s="3"/>
    </row>
    <row r="1927" ht="18.75">
      <c r="B1927" s="3"/>
    </row>
    <row r="1928" ht="18.75">
      <c r="B1928" s="3"/>
    </row>
    <row r="1929" ht="18.75">
      <c r="B1929" s="3"/>
    </row>
    <row r="1930" ht="18.75">
      <c r="B1930" s="3"/>
    </row>
    <row r="1931" ht="18.75">
      <c r="B1931" s="3"/>
    </row>
    <row r="1932" ht="18.75">
      <c r="B1932" s="3"/>
    </row>
    <row r="1933" ht="18.75">
      <c r="B1933" s="3"/>
    </row>
    <row r="1934" ht="18.75">
      <c r="B1934" s="3"/>
    </row>
    <row r="1935" ht="18.75">
      <c r="B1935" s="3"/>
    </row>
    <row r="1936" ht="18.75">
      <c r="B1936" s="3"/>
    </row>
    <row r="1937" ht="18.75">
      <c r="B1937" s="3"/>
    </row>
    <row r="1938" ht="18.75">
      <c r="B1938" s="3"/>
    </row>
    <row r="1939" ht="18.75">
      <c r="B1939" s="3"/>
    </row>
    <row r="1940" ht="18.75">
      <c r="B1940" s="3"/>
    </row>
    <row r="1941" ht="18.75">
      <c r="B1941" s="3"/>
    </row>
    <row r="1942" ht="18.75">
      <c r="B1942" s="3"/>
    </row>
    <row r="1943" ht="18.75">
      <c r="B1943" s="3"/>
    </row>
    <row r="1944" ht="18.75">
      <c r="B1944" s="3"/>
    </row>
    <row r="1945" ht="18.75">
      <c r="B1945" s="3"/>
    </row>
    <row r="1946" ht="18.75">
      <c r="B1946" s="3"/>
    </row>
    <row r="1947" ht="18.75">
      <c r="B1947" s="3"/>
    </row>
    <row r="1948" ht="18.75">
      <c r="B1948" s="3"/>
    </row>
    <row r="1949" ht="18.75">
      <c r="B1949" s="3"/>
    </row>
    <row r="1950" ht="18.75">
      <c r="B1950" s="3"/>
    </row>
    <row r="1951" ht="18.75">
      <c r="B1951" s="3"/>
    </row>
    <row r="1952" ht="18.75">
      <c r="B1952" s="3"/>
    </row>
    <row r="1953" ht="18.75">
      <c r="B1953" s="3"/>
    </row>
    <row r="1954" ht="18.75">
      <c r="B1954" s="3"/>
    </row>
    <row r="1955" ht="18.75">
      <c r="B1955" s="3"/>
    </row>
    <row r="1956" ht="18.75">
      <c r="B1956" s="3"/>
    </row>
    <row r="1957" ht="18.75">
      <c r="B1957" s="3"/>
    </row>
    <row r="1958" ht="18.75">
      <c r="B1958" s="3"/>
    </row>
    <row r="1959" ht="18.75">
      <c r="B1959" s="3"/>
    </row>
    <row r="1960" ht="18.75">
      <c r="B1960" s="3"/>
    </row>
    <row r="1961" ht="18.75">
      <c r="B1961" s="3"/>
    </row>
    <row r="1962" ht="18.75">
      <c r="B1962" s="3"/>
    </row>
    <row r="1963" ht="18.75">
      <c r="B1963" s="3"/>
    </row>
    <row r="1964" ht="18.75">
      <c r="B1964" s="3"/>
    </row>
    <row r="1965" ht="18.75">
      <c r="B1965" s="3"/>
    </row>
    <row r="1966" ht="18.75">
      <c r="B1966" s="3"/>
    </row>
    <row r="1967" ht="18.75">
      <c r="B1967" s="3"/>
    </row>
    <row r="1968" ht="18.75">
      <c r="B1968" s="3"/>
    </row>
    <row r="1969" ht="18.75">
      <c r="B1969" s="3"/>
    </row>
    <row r="1970" ht="18.75">
      <c r="B1970" s="3"/>
    </row>
    <row r="1971" ht="18.75">
      <c r="B1971" s="3"/>
    </row>
    <row r="1972" ht="18.75">
      <c r="B1972" s="3"/>
    </row>
    <row r="1973" ht="18.75">
      <c r="B1973" s="3"/>
    </row>
    <row r="1974" ht="18.75">
      <c r="B1974" s="3"/>
    </row>
    <row r="1975" ht="18.75">
      <c r="B1975" s="3"/>
    </row>
    <row r="1976" ht="18.75">
      <c r="B1976" s="3"/>
    </row>
    <row r="1977" ht="18.75">
      <c r="B1977" s="3"/>
    </row>
    <row r="1978" ht="18.75">
      <c r="B1978" s="3"/>
    </row>
    <row r="1979" ht="18.75">
      <c r="B1979" s="3"/>
    </row>
    <row r="1980" ht="18.75">
      <c r="B1980" s="3"/>
    </row>
    <row r="1981" ht="18.75">
      <c r="B1981" s="3"/>
    </row>
    <row r="1982" ht="18.75">
      <c r="B1982" s="3"/>
    </row>
    <row r="1983" ht="18.75">
      <c r="B1983" s="3"/>
    </row>
    <row r="1984" ht="18.75">
      <c r="B1984" s="3"/>
    </row>
    <row r="1985" ht="18.75">
      <c r="B1985" s="3"/>
    </row>
    <row r="1986" ht="18.75">
      <c r="B1986" s="3"/>
    </row>
    <row r="1987" ht="18.75">
      <c r="B1987" s="3"/>
    </row>
    <row r="1988" ht="18.75">
      <c r="B1988" s="3"/>
    </row>
    <row r="1989" ht="18.75">
      <c r="B1989" s="3"/>
    </row>
    <row r="1990" ht="18.75">
      <c r="B1990" s="3"/>
    </row>
    <row r="1991" ht="18.75">
      <c r="B1991" s="3"/>
    </row>
    <row r="1992" ht="18.75">
      <c r="B1992" s="3"/>
    </row>
    <row r="1993" ht="18.75">
      <c r="B1993" s="3"/>
    </row>
    <row r="1994" ht="18.75">
      <c r="B1994" s="3"/>
    </row>
    <row r="1995" ht="18.75">
      <c r="B1995" s="3"/>
    </row>
    <row r="1996" ht="18.75">
      <c r="B1996" s="3"/>
    </row>
    <row r="1997" ht="18.75">
      <c r="B1997" s="3"/>
    </row>
    <row r="1998" ht="18.75">
      <c r="B1998" s="3"/>
    </row>
    <row r="1999" ht="18.75">
      <c r="B1999" s="3"/>
    </row>
    <row r="2000" ht="18.75">
      <c r="B2000" s="3"/>
    </row>
    <row r="2001" ht="18.75">
      <c r="B2001" s="3"/>
    </row>
    <row r="2002" ht="18.75">
      <c r="B2002" s="3"/>
    </row>
    <row r="2003" ht="18.75">
      <c r="B2003" s="3"/>
    </row>
    <row r="2004" ht="18.75">
      <c r="B2004" s="3"/>
    </row>
    <row r="2005" ht="18.75">
      <c r="B2005" s="3"/>
    </row>
    <row r="2006" ht="18.75">
      <c r="B2006" s="3"/>
    </row>
    <row r="2007" ht="18.75">
      <c r="B2007" s="3"/>
    </row>
    <row r="2008" ht="18.75">
      <c r="B2008" s="3"/>
    </row>
    <row r="2009" ht="18.75">
      <c r="B2009" s="3"/>
    </row>
    <row r="2010" ht="18.75">
      <c r="B2010" s="3"/>
    </row>
    <row r="2011" ht="18.75">
      <c r="B2011" s="3"/>
    </row>
    <row r="2012" ht="18.75">
      <c r="B2012" s="3"/>
    </row>
    <row r="2013" ht="18.75">
      <c r="B2013" s="3"/>
    </row>
    <row r="2014" ht="18.75">
      <c r="B2014" s="3"/>
    </row>
    <row r="2015" ht="18.75">
      <c r="B2015" s="3"/>
    </row>
    <row r="2016" ht="18.75">
      <c r="B2016" s="3"/>
    </row>
    <row r="2017" ht="18.75">
      <c r="B2017" s="3"/>
    </row>
    <row r="2018" ht="18.75">
      <c r="B2018" s="3"/>
    </row>
    <row r="2019" ht="18.75">
      <c r="B2019" s="3"/>
    </row>
    <row r="2020" ht="18.75">
      <c r="B2020" s="3"/>
    </row>
    <row r="2021" ht="18.75">
      <c r="B2021" s="3"/>
    </row>
    <row r="2022" ht="18.75">
      <c r="B2022" s="3"/>
    </row>
    <row r="2023" ht="18.75">
      <c r="B2023" s="3"/>
    </row>
    <row r="2024" ht="18.75">
      <c r="B2024" s="3"/>
    </row>
    <row r="2025" ht="18.75">
      <c r="B2025" s="3"/>
    </row>
    <row r="2026" ht="18.75">
      <c r="B2026" s="3"/>
    </row>
    <row r="2027" ht="18.75">
      <c r="B2027" s="3"/>
    </row>
    <row r="2028" ht="18.75">
      <c r="B2028" s="3"/>
    </row>
    <row r="2029" ht="18.75">
      <c r="B2029" s="3"/>
    </row>
    <row r="2030" ht="18.75">
      <c r="B2030" s="3"/>
    </row>
    <row r="2031" ht="18.75">
      <c r="B2031" s="3"/>
    </row>
    <row r="2032" ht="18.75">
      <c r="B2032" s="3"/>
    </row>
    <row r="2033" ht="18.75">
      <c r="B2033" s="3"/>
    </row>
    <row r="2034" ht="18.75">
      <c r="B2034" s="3"/>
    </row>
    <row r="2035" ht="18.75">
      <c r="B2035" s="3"/>
    </row>
    <row r="2036" ht="18.75">
      <c r="B2036" s="3"/>
    </row>
    <row r="2037" ht="18.75">
      <c r="B2037" s="3"/>
    </row>
    <row r="2038" ht="18.75">
      <c r="B2038" s="3"/>
    </row>
    <row r="2039" ht="18.75">
      <c r="B2039" s="3"/>
    </row>
    <row r="2040" ht="18.75">
      <c r="B2040" s="3"/>
    </row>
    <row r="2041" ht="18.75">
      <c r="B2041" s="3"/>
    </row>
    <row r="2042" ht="18.75">
      <c r="B2042" s="3"/>
    </row>
    <row r="2043" ht="18.75">
      <c r="B2043" s="3"/>
    </row>
    <row r="2044" ht="18.75">
      <c r="B2044" s="3"/>
    </row>
    <row r="2045" ht="18.75">
      <c r="B2045" s="3"/>
    </row>
    <row r="2046" ht="18.75">
      <c r="B2046" s="3"/>
    </row>
    <row r="2047" ht="18.75">
      <c r="B2047" s="3"/>
    </row>
    <row r="2048" ht="18.75">
      <c r="B2048" s="3"/>
    </row>
    <row r="2049" ht="18.75">
      <c r="B2049" s="3"/>
    </row>
    <row r="2050" ht="18.75">
      <c r="B2050" s="3"/>
    </row>
    <row r="2051" ht="18.75">
      <c r="B2051" s="3"/>
    </row>
    <row r="2052" ht="18.75">
      <c r="B2052" s="3"/>
    </row>
    <row r="2053" ht="18.75">
      <c r="B2053" s="3"/>
    </row>
    <row r="2054" ht="18.75">
      <c r="B2054" s="3"/>
    </row>
    <row r="2055" ht="18.75">
      <c r="B2055" s="3"/>
    </row>
    <row r="2056" ht="18.75">
      <c r="B2056" s="3"/>
    </row>
    <row r="2057" ht="18.75">
      <c r="B2057" s="3"/>
    </row>
    <row r="2058" ht="18.75">
      <c r="B2058" s="3"/>
    </row>
    <row r="2059" ht="18.75">
      <c r="B2059" s="3"/>
    </row>
    <row r="2060" ht="18.75">
      <c r="B2060" s="3"/>
    </row>
    <row r="2061" ht="18.75">
      <c r="B2061" s="3"/>
    </row>
    <row r="2062" ht="18.75">
      <c r="B2062" s="3"/>
    </row>
    <row r="2063" ht="18.75">
      <c r="B2063" s="3"/>
    </row>
    <row r="2064" ht="18.75">
      <c r="B2064" s="3"/>
    </row>
    <row r="2065" ht="18.75">
      <c r="B2065" s="3"/>
    </row>
    <row r="2066" ht="18.75">
      <c r="B2066" s="3"/>
    </row>
    <row r="2067" ht="18.75">
      <c r="B2067" s="3"/>
    </row>
    <row r="2068" ht="18.75">
      <c r="B2068" s="3"/>
    </row>
    <row r="2069" ht="18.75">
      <c r="B2069" s="3"/>
    </row>
    <row r="2070" ht="18.75">
      <c r="B2070" s="3"/>
    </row>
    <row r="2071" ht="18.75">
      <c r="B2071" s="3"/>
    </row>
    <row r="2072" ht="18.75">
      <c r="B2072" s="3"/>
    </row>
    <row r="2073" ht="18.75">
      <c r="B2073" s="3"/>
    </row>
    <row r="2074" ht="18.75">
      <c r="B2074" s="3"/>
    </row>
    <row r="2075" ht="18.75">
      <c r="B2075" s="3"/>
    </row>
    <row r="2076" ht="18.75">
      <c r="B2076" s="3"/>
    </row>
    <row r="2077" ht="18.75">
      <c r="B2077" s="3"/>
    </row>
    <row r="2078" ht="18.75">
      <c r="B2078" s="3"/>
    </row>
    <row r="2079" ht="18.75">
      <c r="B2079" s="3"/>
    </row>
    <row r="2080" ht="18.75">
      <c r="B2080" s="3"/>
    </row>
    <row r="2081" ht="18.75">
      <c r="B2081" s="3"/>
    </row>
    <row r="2082" ht="18.75">
      <c r="B2082" s="3"/>
    </row>
    <row r="2083" ht="18.75">
      <c r="B2083" s="3"/>
    </row>
    <row r="2084" ht="18.75">
      <c r="B2084" s="3"/>
    </row>
    <row r="2085" ht="18.75">
      <c r="B2085" s="3"/>
    </row>
    <row r="2086" ht="18.75">
      <c r="B2086" s="3"/>
    </row>
    <row r="2087" ht="18.75">
      <c r="B2087" s="3"/>
    </row>
    <row r="2088" ht="18.75">
      <c r="B2088" s="3"/>
    </row>
    <row r="2089" ht="18.75">
      <c r="B2089" s="3"/>
    </row>
    <row r="2090" ht="18.75">
      <c r="B2090" s="3"/>
    </row>
    <row r="2091" ht="18.75">
      <c r="B2091" s="3"/>
    </row>
    <row r="2092" ht="18.75">
      <c r="B2092" s="3"/>
    </row>
    <row r="2093" ht="18.75">
      <c r="B2093" s="3"/>
    </row>
    <row r="2094" ht="18.75">
      <c r="B2094" s="3"/>
    </row>
    <row r="2095" ht="18.75">
      <c r="B2095" s="3"/>
    </row>
    <row r="2096" ht="18.75">
      <c r="B2096" s="3"/>
    </row>
    <row r="2097" ht="18.75">
      <c r="B2097" s="3"/>
    </row>
    <row r="2098" ht="18.75">
      <c r="B2098" s="3"/>
    </row>
    <row r="2099" ht="18.75">
      <c r="B2099" s="3"/>
    </row>
    <row r="2100" ht="18.75">
      <c r="B2100" s="3"/>
    </row>
    <row r="2101" ht="18.75">
      <c r="B2101" s="3"/>
    </row>
    <row r="2102" ht="18.75">
      <c r="B2102" s="3"/>
    </row>
    <row r="2103" ht="18.75">
      <c r="B2103" s="3"/>
    </row>
    <row r="2104" ht="18.75">
      <c r="B2104" s="3"/>
    </row>
    <row r="2105" ht="18.75">
      <c r="B2105" s="3"/>
    </row>
    <row r="2106" ht="18.75">
      <c r="B2106" s="3"/>
    </row>
    <row r="2107" ht="18.75">
      <c r="B2107" s="3"/>
    </row>
    <row r="2108" ht="18.75">
      <c r="B2108" s="3"/>
    </row>
    <row r="2109" ht="18.75">
      <c r="B2109" s="3"/>
    </row>
    <row r="2110" ht="18.75">
      <c r="B2110" s="3"/>
    </row>
    <row r="2111" ht="18.75">
      <c r="B2111" s="3"/>
    </row>
    <row r="2112" ht="18.75">
      <c r="B2112" s="3"/>
    </row>
    <row r="2113" ht="18.75">
      <c r="B2113" s="3"/>
    </row>
    <row r="2114" ht="18.75">
      <c r="B2114" s="3"/>
    </row>
    <row r="2115" ht="18.75">
      <c r="B2115" s="3"/>
    </row>
    <row r="2116" ht="18.75">
      <c r="B2116" s="3"/>
    </row>
    <row r="2117" ht="18.75">
      <c r="B2117" s="3"/>
    </row>
    <row r="2118" ht="18.75">
      <c r="B2118" s="3"/>
    </row>
    <row r="2119" ht="18.75">
      <c r="B2119" s="3"/>
    </row>
    <row r="2120" ht="18.75">
      <c r="B2120" s="3"/>
    </row>
    <row r="2121" ht="18.75">
      <c r="B2121" s="3"/>
    </row>
    <row r="2122" ht="18.75">
      <c r="B2122" s="3"/>
    </row>
    <row r="2123" ht="18.75">
      <c r="B2123" s="3"/>
    </row>
    <row r="2124" ht="18.75">
      <c r="B2124" s="3"/>
    </row>
    <row r="2125" ht="18.75">
      <c r="B2125" s="3"/>
    </row>
    <row r="2126" ht="18.75">
      <c r="B2126" s="3"/>
    </row>
    <row r="2127" ht="18.75">
      <c r="B2127" s="3"/>
    </row>
    <row r="2128" ht="18.75">
      <c r="B2128" s="3"/>
    </row>
    <row r="2129" ht="18.75">
      <c r="B2129" s="3"/>
    </row>
    <row r="2130" ht="18.75">
      <c r="B2130" s="3"/>
    </row>
    <row r="2131" ht="18.75">
      <c r="B2131" s="3"/>
    </row>
    <row r="2132" ht="18.75">
      <c r="B2132" s="3"/>
    </row>
    <row r="2133" ht="18.75">
      <c r="B2133" s="3"/>
    </row>
    <row r="2134" ht="18.75">
      <c r="B2134" s="3"/>
    </row>
    <row r="2135" ht="18.75">
      <c r="B2135" s="3"/>
    </row>
    <row r="2136" ht="18.75">
      <c r="B2136" s="3"/>
    </row>
    <row r="2137" ht="18.75">
      <c r="B2137" s="3"/>
    </row>
    <row r="2138" ht="18.75">
      <c r="B2138" s="3"/>
    </row>
    <row r="2139" ht="18.75">
      <c r="B2139" s="3"/>
    </row>
    <row r="2140" ht="18.75">
      <c r="B2140" s="3"/>
    </row>
    <row r="2141" ht="18.75">
      <c r="B2141" s="3"/>
    </row>
    <row r="2142" ht="18.75">
      <c r="B2142" s="3"/>
    </row>
    <row r="2143" ht="18.75">
      <c r="B2143" s="3"/>
    </row>
    <row r="2144" ht="18.75">
      <c r="B2144" s="3"/>
    </row>
    <row r="2145" ht="18.75">
      <c r="B2145" s="3"/>
    </row>
    <row r="2146" ht="18.75">
      <c r="B2146" s="3"/>
    </row>
    <row r="2147" ht="18.75">
      <c r="B2147" s="3"/>
    </row>
    <row r="2148" ht="18.75">
      <c r="B2148" s="3"/>
    </row>
    <row r="2149" ht="18.75">
      <c r="B2149" s="3"/>
    </row>
    <row r="2150" ht="18.75">
      <c r="B2150" s="3"/>
    </row>
    <row r="2151" ht="18.75">
      <c r="B2151" s="3"/>
    </row>
    <row r="2152" ht="18.75">
      <c r="B2152" s="3"/>
    </row>
    <row r="2153" ht="18.75">
      <c r="B2153" s="3"/>
    </row>
    <row r="2154" ht="18.75">
      <c r="B2154" s="3"/>
    </row>
    <row r="2155" ht="18.75">
      <c r="B2155" s="3"/>
    </row>
    <row r="2156" ht="18.75">
      <c r="B2156" s="3"/>
    </row>
    <row r="2157" ht="18.75">
      <c r="B2157" s="3"/>
    </row>
    <row r="2158" ht="18.75">
      <c r="B2158" s="3"/>
    </row>
    <row r="2159" ht="18.75">
      <c r="B2159" s="3"/>
    </row>
    <row r="2160" ht="18.75">
      <c r="B2160" s="3"/>
    </row>
    <row r="2161" ht="18.75">
      <c r="B2161" s="3"/>
    </row>
    <row r="2162" ht="18.75">
      <c r="B2162" s="3"/>
    </row>
    <row r="2163" ht="18.75">
      <c r="B2163" s="3"/>
    </row>
    <row r="2164" ht="18.75">
      <c r="B2164" s="3"/>
    </row>
    <row r="2165" ht="18.75">
      <c r="B2165" s="3"/>
    </row>
    <row r="2166" ht="18.75">
      <c r="B2166" s="3"/>
    </row>
    <row r="2167" ht="18.75">
      <c r="B2167" s="3"/>
    </row>
    <row r="2168" ht="18.75">
      <c r="B2168" s="3"/>
    </row>
    <row r="2169" ht="18.75">
      <c r="B2169" s="3"/>
    </row>
    <row r="2170" ht="18.75">
      <c r="B2170" s="3"/>
    </row>
    <row r="2171" ht="18.75">
      <c r="B2171" s="3"/>
    </row>
    <row r="2172" ht="18.75">
      <c r="B2172" s="3"/>
    </row>
    <row r="2173" ht="18.75">
      <c r="B2173" s="3"/>
    </row>
    <row r="2174" ht="18.75">
      <c r="B2174" s="3"/>
    </row>
    <row r="2175" ht="18.75">
      <c r="B2175" s="3"/>
    </row>
    <row r="2176" ht="18.75">
      <c r="B2176" s="3"/>
    </row>
    <row r="2177" ht="18.75">
      <c r="B2177" s="3"/>
    </row>
    <row r="2178" ht="18.75">
      <c r="B2178" s="3"/>
    </row>
    <row r="2179" ht="18.75">
      <c r="B2179" s="3"/>
    </row>
    <row r="2180" ht="18.75">
      <c r="B2180" s="3"/>
    </row>
    <row r="2181" ht="18.75">
      <c r="B2181" s="3"/>
    </row>
    <row r="2182" ht="18.75">
      <c r="B2182" s="3"/>
    </row>
    <row r="2183" ht="18.75">
      <c r="B2183" s="3"/>
    </row>
    <row r="2184" ht="18.75">
      <c r="B2184" s="3"/>
    </row>
    <row r="2185" ht="18.75">
      <c r="B2185" s="3"/>
    </row>
    <row r="2186" ht="18.75">
      <c r="B2186" s="3"/>
    </row>
    <row r="2187" ht="18.75">
      <c r="B2187" s="3"/>
    </row>
    <row r="2188" ht="18.75">
      <c r="B2188" s="3"/>
    </row>
    <row r="2189" ht="18.75">
      <c r="B2189" s="3"/>
    </row>
    <row r="2190" ht="18.75">
      <c r="B2190" s="3"/>
    </row>
    <row r="2191" ht="18.75">
      <c r="B2191" s="3"/>
    </row>
    <row r="2192" ht="18.75">
      <c r="B2192" s="3"/>
    </row>
    <row r="2193" ht="18.75">
      <c r="B2193" s="3"/>
    </row>
    <row r="2194" ht="18.75">
      <c r="B2194" s="3"/>
    </row>
    <row r="2195" ht="18.75">
      <c r="B2195" s="3"/>
    </row>
    <row r="2196" ht="18.75">
      <c r="B2196" s="3"/>
    </row>
    <row r="2197" ht="18.75">
      <c r="B2197" s="3"/>
    </row>
    <row r="2198" ht="18.75">
      <c r="B2198" s="3"/>
    </row>
    <row r="2199" ht="18.75">
      <c r="B2199" s="3"/>
    </row>
    <row r="2200" ht="18.75">
      <c r="B2200" s="3"/>
    </row>
    <row r="2201" ht="18.75">
      <c r="B2201" s="3"/>
    </row>
    <row r="2202" ht="18.75">
      <c r="B2202" s="3"/>
    </row>
    <row r="2203" ht="18.75">
      <c r="B2203" s="3"/>
    </row>
    <row r="2204" ht="18.75">
      <c r="B2204" s="3"/>
    </row>
    <row r="2205" ht="18.75">
      <c r="B2205" s="3"/>
    </row>
    <row r="2206" ht="18.75">
      <c r="B2206" s="3"/>
    </row>
    <row r="2207" ht="18.75">
      <c r="B2207" s="3"/>
    </row>
    <row r="2208" ht="18.75">
      <c r="B2208" s="3"/>
    </row>
    <row r="2209" ht="18.75">
      <c r="B2209" s="3"/>
    </row>
    <row r="2210" ht="18.75">
      <c r="B2210" s="3"/>
    </row>
    <row r="2211" ht="18.75">
      <c r="B2211" s="3"/>
    </row>
    <row r="2212" ht="18.75">
      <c r="B2212" s="3"/>
    </row>
    <row r="2213" ht="18.75">
      <c r="B2213" s="3"/>
    </row>
    <row r="2214" ht="18.75">
      <c r="B2214" s="3"/>
    </row>
    <row r="2215" ht="18.75">
      <c r="B2215" s="3"/>
    </row>
    <row r="2216" ht="18.75">
      <c r="B2216" s="3"/>
    </row>
    <row r="2217" ht="18.75">
      <c r="B2217" s="3"/>
    </row>
    <row r="2218" ht="18.75">
      <c r="B2218" s="3"/>
    </row>
    <row r="2219" ht="18.75">
      <c r="B2219" s="3"/>
    </row>
    <row r="2220" ht="18.75">
      <c r="B2220" s="3"/>
    </row>
    <row r="2221" ht="18.75">
      <c r="B2221" s="3"/>
    </row>
    <row r="2222" ht="18.75">
      <c r="B2222" s="3"/>
    </row>
    <row r="2223" ht="18.75">
      <c r="B2223" s="3"/>
    </row>
    <row r="2224" ht="18.75">
      <c r="B2224" s="3"/>
    </row>
    <row r="2225" ht="18.75">
      <c r="B2225" s="3"/>
    </row>
    <row r="2226" ht="18.75">
      <c r="B2226" s="3"/>
    </row>
    <row r="2227" ht="18.75">
      <c r="B2227" s="3"/>
    </row>
    <row r="2228" ht="18.75">
      <c r="B2228" s="3"/>
    </row>
    <row r="2229" ht="18.75">
      <c r="B2229" s="3"/>
    </row>
    <row r="2230" ht="18.75">
      <c r="B2230" s="3"/>
    </row>
    <row r="2231" ht="18.75">
      <c r="B2231" s="3"/>
    </row>
    <row r="2232" ht="18.75">
      <c r="B2232" s="3"/>
    </row>
    <row r="2233" ht="18.75">
      <c r="B2233" s="3"/>
    </row>
    <row r="2234" ht="18.75">
      <c r="B2234" s="3"/>
    </row>
    <row r="2235" ht="18.75">
      <c r="B2235" s="3"/>
    </row>
    <row r="2236" ht="18.75">
      <c r="B2236" s="3"/>
    </row>
    <row r="2237" ht="18.75">
      <c r="B2237" s="3"/>
    </row>
    <row r="2238" ht="18.75">
      <c r="B2238" s="3"/>
    </row>
    <row r="2239" ht="18.75">
      <c r="B2239" s="3"/>
    </row>
    <row r="2240" ht="18.75">
      <c r="B2240" s="3"/>
    </row>
    <row r="2241" ht="18.75">
      <c r="B2241" s="3"/>
    </row>
    <row r="2242" ht="18.75">
      <c r="B2242" s="3"/>
    </row>
    <row r="2243" ht="18.75">
      <c r="B2243" s="3"/>
    </row>
    <row r="2244" ht="18.75">
      <c r="B2244" s="3"/>
    </row>
    <row r="2245" ht="18.75">
      <c r="B2245" s="3"/>
    </row>
    <row r="2246" ht="18.75">
      <c r="B2246" s="3"/>
    </row>
    <row r="2247" ht="18.75">
      <c r="B2247" s="3"/>
    </row>
    <row r="2248" ht="18.75">
      <c r="B2248" s="3"/>
    </row>
    <row r="2249" ht="18.75">
      <c r="B2249" s="3"/>
    </row>
    <row r="2250" ht="18.75">
      <c r="B2250" s="3"/>
    </row>
    <row r="2251" ht="18.75">
      <c r="B2251" s="3"/>
    </row>
    <row r="2252" ht="18.75">
      <c r="B2252" s="3"/>
    </row>
    <row r="2253" ht="18.75">
      <c r="B2253" s="3"/>
    </row>
    <row r="2254" ht="18.75">
      <c r="B2254" s="3"/>
    </row>
    <row r="2255" ht="18.75">
      <c r="B2255" s="3"/>
    </row>
    <row r="2256" ht="18.75">
      <c r="B2256" s="3"/>
    </row>
    <row r="2257" ht="18.75">
      <c r="B2257" s="3"/>
    </row>
    <row r="2258" ht="18.75">
      <c r="B2258" s="3"/>
    </row>
    <row r="2259" ht="18.75">
      <c r="B2259" s="3"/>
    </row>
    <row r="2260" ht="18.75">
      <c r="B2260" s="3"/>
    </row>
    <row r="2261" ht="18.75">
      <c r="B2261" s="3"/>
    </row>
    <row r="2262" ht="18.75">
      <c r="B2262" s="3"/>
    </row>
    <row r="2263" ht="18.75">
      <c r="B2263" s="3"/>
    </row>
    <row r="2264" ht="18.75">
      <c r="B2264" s="3"/>
    </row>
    <row r="2265" ht="18.75">
      <c r="B2265" s="3"/>
    </row>
    <row r="2266" ht="18.75">
      <c r="B2266" s="3"/>
    </row>
    <row r="2267" ht="18.75">
      <c r="B2267" s="3"/>
    </row>
    <row r="2268" ht="18.75">
      <c r="B2268" s="3"/>
    </row>
    <row r="2269" ht="18.75">
      <c r="B2269" s="3"/>
    </row>
    <row r="2270" ht="18.75">
      <c r="B2270" s="3"/>
    </row>
    <row r="2271" ht="18.75">
      <c r="B2271" s="3"/>
    </row>
    <row r="2272" ht="18.75">
      <c r="B2272" s="3"/>
    </row>
    <row r="2273" ht="18.75">
      <c r="B2273" s="3"/>
    </row>
    <row r="2274" ht="18.75">
      <c r="B2274" s="3"/>
    </row>
    <row r="2275" ht="18.75">
      <c r="B2275" s="3"/>
    </row>
    <row r="2276" ht="18.75">
      <c r="B2276" s="3"/>
    </row>
    <row r="2277" ht="18.75">
      <c r="B2277" s="3"/>
    </row>
    <row r="2278" ht="18.75">
      <c r="B2278" s="3"/>
    </row>
    <row r="2279" ht="18.75">
      <c r="B2279" s="3"/>
    </row>
    <row r="2280" ht="18.75">
      <c r="B2280" s="3"/>
    </row>
    <row r="2281" ht="18.75">
      <c r="B2281" s="3"/>
    </row>
    <row r="2282" ht="18.75">
      <c r="B2282" s="3"/>
    </row>
    <row r="2283" ht="18.75">
      <c r="B2283" s="3"/>
    </row>
    <row r="2284" ht="18.75">
      <c r="B2284" s="3"/>
    </row>
    <row r="2285" ht="18.75">
      <c r="B2285" s="3"/>
    </row>
    <row r="2286" ht="18.75">
      <c r="B2286" s="3"/>
    </row>
    <row r="2287" ht="18.75">
      <c r="B2287" s="3"/>
    </row>
    <row r="2288" ht="18.75">
      <c r="B2288" s="3"/>
    </row>
    <row r="2289" ht="18.75">
      <c r="B2289" s="3"/>
    </row>
    <row r="2290" ht="18.75">
      <c r="B2290" s="3"/>
    </row>
    <row r="2291" ht="18.75">
      <c r="B2291" s="3"/>
    </row>
    <row r="2292" ht="18.75">
      <c r="B2292" s="3"/>
    </row>
    <row r="2293" ht="18.75">
      <c r="B2293" s="3"/>
    </row>
    <row r="2294" ht="18.75">
      <c r="B2294" s="3"/>
    </row>
    <row r="2295" ht="18.75">
      <c r="B2295" s="3"/>
    </row>
    <row r="2296" ht="18.75">
      <c r="B2296" s="3"/>
    </row>
    <row r="2297" ht="18.75">
      <c r="B2297" s="3"/>
    </row>
    <row r="2298" ht="18.75">
      <c r="B2298" s="3"/>
    </row>
    <row r="2299" ht="18.75">
      <c r="B2299" s="3"/>
    </row>
    <row r="2300" ht="18.75">
      <c r="B2300" s="3"/>
    </row>
    <row r="2301" ht="18.75">
      <c r="B2301" s="3"/>
    </row>
    <row r="2302" ht="18.75">
      <c r="B2302" s="3"/>
    </row>
    <row r="2303" ht="18.75">
      <c r="B2303" s="3"/>
    </row>
    <row r="2304" ht="18.75">
      <c r="B2304" s="3"/>
    </row>
    <row r="2305" ht="18.75">
      <c r="B2305" s="3"/>
    </row>
    <row r="2306" ht="18.75">
      <c r="B2306" s="3"/>
    </row>
    <row r="2307" ht="18.75">
      <c r="B2307" s="3"/>
    </row>
    <row r="2308" ht="18.75">
      <c r="B2308" s="3"/>
    </row>
    <row r="2309" ht="18.75">
      <c r="B2309" s="3"/>
    </row>
    <row r="2310" ht="18.75">
      <c r="B2310" s="3"/>
    </row>
    <row r="2311" ht="18.75">
      <c r="B2311" s="3"/>
    </row>
    <row r="2312" ht="18.75">
      <c r="B2312" s="3"/>
    </row>
    <row r="2313" ht="18.75">
      <c r="B2313" s="3"/>
    </row>
    <row r="2314" ht="18.75">
      <c r="B2314" s="3"/>
    </row>
    <row r="2315" ht="18.75">
      <c r="B2315" s="3"/>
    </row>
    <row r="2316" ht="18.75">
      <c r="B2316" s="3"/>
    </row>
    <row r="2317" ht="18.75">
      <c r="B2317" s="3"/>
    </row>
    <row r="2318" ht="18.75">
      <c r="B2318" s="3"/>
    </row>
    <row r="2319" ht="18.75">
      <c r="B2319" s="3"/>
    </row>
    <row r="2320" ht="18.75">
      <c r="B2320" s="3"/>
    </row>
    <row r="2321" ht="18.75">
      <c r="B2321" s="3"/>
    </row>
    <row r="2322" ht="18.75">
      <c r="B2322" s="3"/>
    </row>
    <row r="2323" ht="18.75">
      <c r="B2323" s="3"/>
    </row>
    <row r="2324" ht="18.75">
      <c r="B2324" s="3"/>
    </row>
    <row r="2325" ht="18.75">
      <c r="B2325" s="3"/>
    </row>
    <row r="2326" ht="18.75">
      <c r="B2326" s="3"/>
    </row>
    <row r="2327" ht="18.75">
      <c r="B2327" s="3"/>
    </row>
    <row r="2328" ht="18.75">
      <c r="B2328" s="3"/>
    </row>
    <row r="2329" ht="18.75">
      <c r="B2329" s="3"/>
    </row>
    <row r="2330" ht="18.75">
      <c r="B2330" s="3"/>
    </row>
    <row r="2331" ht="18.75">
      <c r="B2331" s="3"/>
    </row>
    <row r="2332" ht="18.75">
      <c r="B2332" s="3"/>
    </row>
    <row r="2333" ht="18.75">
      <c r="B2333" s="3"/>
    </row>
    <row r="2334" ht="18.75">
      <c r="B2334" s="3"/>
    </row>
    <row r="2335" ht="18.75">
      <c r="B2335" s="3"/>
    </row>
    <row r="2336" ht="18.75">
      <c r="B2336" s="3"/>
    </row>
    <row r="2337" ht="18.75">
      <c r="B2337" s="3"/>
    </row>
    <row r="2338" ht="18.75">
      <c r="B2338" s="3"/>
    </row>
    <row r="2339" ht="18.75">
      <c r="B2339" s="3"/>
    </row>
    <row r="2340" ht="18.75">
      <c r="B2340" s="3"/>
    </row>
    <row r="2341" ht="18.75">
      <c r="B2341" s="3"/>
    </row>
    <row r="2342" ht="18.75">
      <c r="B2342" s="3"/>
    </row>
    <row r="2343" ht="18.75">
      <c r="B2343" s="3"/>
    </row>
    <row r="2344" ht="18.75">
      <c r="B2344" s="3"/>
    </row>
    <row r="2345" ht="18.75">
      <c r="B2345" s="3"/>
    </row>
    <row r="2346" ht="18.75">
      <c r="B2346" s="3"/>
    </row>
    <row r="2347" ht="18.75">
      <c r="B2347" s="3"/>
    </row>
    <row r="2348" ht="18.75">
      <c r="B2348" s="3"/>
    </row>
    <row r="2349" ht="18.75">
      <c r="B2349" s="3"/>
    </row>
    <row r="2350" ht="18.75">
      <c r="B2350" s="3"/>
    </row>
    <row r="2351" ht="18.75">
      <c r="B2351" s="3"/>
    </row>
    <row r="2352" ht="18.75">
      <c r="B2352" s="3"/>
    </row>
    <row r="2353" ht="18.75">
      <c r="B2353" s="3"/>
    </row>
    <row r="2354" ht="18.75">
      <c r="B2354" s="3"/>
    </row>
    <row r="2355" ht="18.75">
      <c r="B2355" s="3"/>
    </row>
    <row r="2356" ht="18.75">
      <c r="B2356" s="3"/>
    </row>
    <row r="2357" ht="18.75">
      <c r="B2357" s="3"/>
    </row>
    <row r="2358" ht="18.75">
      <c r="B2358" s="3"/>
    </row>
    <row r="2359" ht="18.75">
      <c r="B2359" s="3"/>
    </row>
    <row r="2360" ht="18.75">
      <c r="B2360" s="3"/>
    </row>
    <row r="2361" ht="18.75">
      <c r="B2361" s="3"/>
    </row>
    <row r="2362" ht="18.75">
      <c r="B2362" s="3"/>
    </row>
    <row r="2363" ht="18.75">
      <c r="B2363" s="3"/>
    </row>
    <row r="2364" ht="18.75">
      <c r="B2364" s="3"/>
    </row>
    <row r="2365" ht="18.75">
      <c r="B2365" s="3"/>
    </row>
    <row r="2366" ht="18.75">
      <c r="B2366" s="3"/>
    </row>
    <row r="2367" ht="18.75">
      <c r="B2367" s="3"/>
    </row>
    <row r="2368" ht="18.75">
      <c r="B2368" s="3"/>
    </row>
    <row r="2369" ht="18.75">
      <c r="B2369" s="3"/>
    </row>
    <row r="2370" ht="18.75">
      <c r="B2370" s="3"/>
    </row>
    <row r="2371" ht="18.75">
      <c r="B2371" s="3"/>
    </row>
    <row r="2372" ht="18.75">
      <c r="B2372" s="3"/>
    </row>
    <row r="2373" ht="18.75">
      <c r="B2373" s="3"/>
    </row>
    <row r="2374" ht="18.75">
      <c r="B2374" s="3"/>
    </row>
    <row r="2375" ht="18.75">
      <c r="B2375" s="3"/>
    </row>
    <row r="2376" ht="18.75">
      <c r="B2376" s="3"/>
    </row>
    <row r="2377" ht="18.75">
      <c r="B2377" s="3"/>
    </row>
    <row r="2378" ht="18.75">
      <c r="B2378" s="3"/>
    </row>
    <row r="2379" ht="18.75">
      <c r="B2379" s="3"/>
    </row>
    <row r="2380" ht="18.75">
      <c r="B2380" s="3"/>
    </row>
    <row r="2381" ht="18.75">
      <c r="B2381" s="3"/>
    </row>
    <row r="2382" ht="18.75">
      <c r="B2382" s="3"/>
    </row>
    <row r="2383" ht="18.75">
      <c r="B2383" s="3"/>
    </row>
    <row r="2384" ht="18.75">
      <c r="B2384" s="3"/>
    </row>
    <row r="2385" ht="18.75">
      <c r="B2385" s="3"/>
    </row>
    <row r="2386" ht="18.75">
      <c r="B2386" s="3"/>
    </row>
    <row r="2387" ht="18.75">
      <c r="B2387" s="3"/>
    </row>
    <row r="2388" ht="18.75">
      <c r="B2388" s="3"/>
    </row>
    <row r="2389" ht="18.75">
      <c r="B2389" s="3"/>
    </row>
    <row r="2390" ht="18.75">
      <c r="B2390" s="3"/>
    </row>
    <row r="2391" ht="18.75">
      <c r="B2391" s="3"/>
    </row>
    <row r="2392" ht="18.75">
      <c r="B2392" s="3"/>
    </row>
    <row r="2393" ht="18.75">
      <c r="B2393" s="3"/>
    </row>
    <row r="2394" ht="18.75">
      <c r="B2394" s="3"/>
    </row>
    <row r="2395" ht="18.75">
      <c r="B2395" s="3"/>
    </row>
    <row r="2396" ht="18.75">
      <c r="B2396" s="3"/>
    </row>
    <row r="2397" ht="18.75">
      <c r="B2397" s="3"/>
    </row>
    <row r="2398" ht="18.75">
      <c r="B2398" s="3"/>
    </row>
    <row r="2399" ht="18.75">
      <c r="B2399" s="3"/>
    </row>
    <row r="2400" ht="18.75">
      <c r="B2400" s="3"/>
    </row>
    <row r="2401" ht="18.75">
      <c r="B2401" s="3"/>
    </row>
    <row r="2402" ht="18.75">
      <c r="B2402" s="3"/>
    </row>
    <row r="2403" ht="18.75">
      <c r="B2403" s="3"/>
    </row>
    <row r="2404" ht="18.75">
      <c r="B2404" s="3"/>
    </row>
    <row r="2405" ht="18.75">
      <c r="B2405" s="3"/>
    </row>
    <row r="2406" ht="18.75">
      <c r="B2406" s="3"/>
    </row>
    <row r="2407" ht="18.75">
      <c r="B2407" s="3"/>
    </row>
    <row r="2408" ht="18.75">
      <c r="B2408" s="3"/>
    </row>
    <row r="2409" ht="18.75">
      <c r="B2409" s="3"/>
    </row>
    <row r="2410" ht="18.75">
      <c r="B2410" s="3"/>
    </row>
    <row r="2411" ht="18.75">
      <c r="B2411" s="3"/>
    </row>
    <row r="2412" ht="18.75">
      <c r="B2412" s="3"/>
    </row>
    <row r="2413" ht="18.75">
      <c r="B2413" s="3"/>
    </row>
    <row r="2414" ht="18.75">
      <c r="B2414" s="3"/>
    </row>
    <row r="2415" ht="18.75">
      <c r="B2415" s="3"/>
    </row>
    <row r="2416" ht="18.75">
      <c r="B2416" s="3"/>
    </row>
    <row r="2417" ht="18.75">
      <c r="B2417" s="3"/>
    </row>
    <row r="2418" ht="18.75">
      <c r="B2418" s="3"/>
    </row>
    <row r="2419" ht="18.75">
      <c r="B2419" s="3"/>
    </row>
    <row r="2420" ht="18.75">
      <c r="B2420" s="3"/>
    </row>
    <row r="2421" ht="18.75">
      <c r="B2421" s="3"/>
    </row>
    <row r="2422" ht="18.75">
      <c r="B2422" s="3"/>
    </row>
    <row r="2423" ht="18.75">
      <c r="B2423" s="3"/>
    </row>
    <row r="2424" ht="18.75">
      <c r="B2424" s="3"/>
    </row>
    <row r="2425" ht="18.75">
      <c r="B2425" s="3"/>
    </row>
    <row r="2426" ht="18.75">
      <c r="B2426" s="3"/>
    </row>
    <row r="2427" ht="18.75">
      <c r="B2427" s="3"/>
    </row>
    <row r="2428" ht="18.75">
      <c r="B2428" s="3"/>
    </row>
    <row r="2429" ht="18.75">
      <c r="B2429" s="3"/>
    </row>
    <row r="2430" ht="18.75">
      <c r="B2430" s="3"/>
    </row>
    <row r="2431" ht="18.75">
      <c r="B2431" s="3"/>
    </row>
    <row r="2432" ht="18.75">
      <c r="B2432" s="3"/>
    </row>
    <row r="2433" ht="18.75">
      <c r="B2433" s="3"/>
    </row>
    <row r="2434" ht="18.75">
      <c r="B2434" s="3"/>
    </row>
    <row r="2435" ht="18.75">
      <c r="B2435" s="3"/>
    </row>
    <row r="2436" ht="18.75">
      <c r="B2436" s="3"/>
    </row>
    <row r="2437" ht="18.75">
      <c r="B2437" s="3"/>
    </row>
    <row r="2438" ht="18.75">
      <c r="B2438" s="3"/>
    </row>
    <row r="2439" ht="18.75">
      <c r="B2439" s="3"/>
    </row>
    <row r="2440" ht="18.75">
      <c r="B2440" s="3"/>
    </row>
    <row r="2441" ht="18.75">
      <c r="B2441" s="3"/>
    </row>
    <row r="2442" ht="18.75">
      <c r="B2442" s="3"/>
    </row>
    <row r="2443" ht="18.75">
      <c r="B2443" s="3"/>
    </row>
    <row r="2444" ht="18.75">
      <c r="B2444" s="3"/>
    </row>
    <row r="2445" ht="18.75">
      <c r="B2445" s="3"/>
    </row>
    <row r="2446" ht="18.75">
      <c r="B2446" s="3"/>
    </row>
    <row r="2447" ht="18.75">
      <c r="B2447" s="3"/>
    </row>
    <row r="2448" ht="18.75">
      <c r="B2448" s="3"/>
    </row>
    <row r="2449" ht="18.75">
      <c r="B2449" s="3"/>
    </row>
    <row r="2450" ht="18.75">
      <c r="B2450" s="3"/>
    </row>
    <row r="2451" ht="18.75">
      <c r="B2451" s="3"/>
    </row>
    <row r="2452" ht="18.75">
      <c r="B2452" s="3"/>
    </row>
    <row r="2453" ht="18.75">
      <c r="B2453" s="3"/>
    </row>
    <row r="2454" ht="18.75">
      <c r="B2454" s="3"/>
    </row>
    <row r="2455" ht="18.75">
      <c r="B2455" s="3"/>
    </row>
    <row r="2456" ht="18.75">
      <c r="B2456" s="3"/>
    </row>
    <row r="2457" ht="18.75">
      <c r="B2457" s="3"/>
    </row>
    <row r="2458" ht="18.75">
      <c r="B2458" s="3"/>
    </row>
    <row r="2459" ht="18.75">
      <c r="B2459" s="3"/>
    </row>
    <row r="2460" ht="18.75">
      <c r="B2460" s="3"/>
    </row>
    <row r="2461" ht="18.75">
      <c r="B2461" s="3"/>
    </row>
    <row r="2462" ht="18.75">
      <c r="B2462" s="3"/>
    </row>
    <row r="2463" ht="18.75">
      <c r="B2463" s="3"/>
    </row>
    <row r="2464" ht="18.75">
      <c r="B2464" s="3"/>
    </row>
    <row r="2465" ht="18.75">
      <c r="B2465" s="3"/>
    </row>
    <row r="2466" ht="18.75">
      <c r="B2466" s="3"/>
    </row>
    <row r="2467" ht="18.75">
      <c r="B2467" s="3"/>
    </row>
    <row r="2468" ht="18.75">
      <c r="B2468" s="3"/>
    </row>
    <row r="2469" ht="18.75">
      <c r="B2469" s="3"/>
    </row>
    <row r="2470" ht="18.75">
      <c r="B2470" s="3"/>
    </row>
    <row r="2471" ht="18.75">
      <c r="B2471" s="3"/>
    </row>
    <row r="2472" ht="18.75">
      <c r="B2472" s="3"/>
    </row>
    <row r="2473" ht="18.75">
      <c r="B2473" s="3"/>
    </row>
    <row r="2474" ht="18.75">
      <c r="B2474" s="3"/>
    </row>
    <row r="2475" ht="18.75">
      <c r="B2475" s="3"/>
    </row>
    <row r="2476" ht="18.75">
      <c r="B2476" s="3"/>
    </row>
    <row r="2477" ht="18.75">
      <c r="B2477" s="3"/>
    </row>
    <row r="2478" ht="18.75">
      <c r="B2478" s="3"/>
    </row>
    <row r="2479" ht="18.75">
      <c r="B2479" s="3"/>
    </row>
    <row r="2480" ht="18.75">
      <c r="B2480" s="3"/>
    </row>
    <row r="2481" ht="18.75">
      <c r="B2481" s="3"/>
    </row>
    <row r="2482" ht="18.75">
      <c r="B2482" s="3"/>
    </row>
    <row r="2483" ht="18.75">
      <c r="B2483" s="3"/>
    </row>
    <row r="2484" ht="18.75">
      <c r="B2484" s="3"/>
    </row>
    <row r="2485" ht="18.75">
      <c r="B2485" s="3"/>
    </row>
    <row r="2486" ht="18.75">
      <c r="B2486" s="3"/>
    </row>
    <row r="2487" ht="18.75">
      <c r="B2487" s="3"/>
    </row>
    <row r="2488" ht="18.75">
      <c r="B2488" s="3"/>
    </row>
    <row r="2489" ht="18.75">
      <c r="B2489" s="3"/>
    </row>
    <row r="2490" ht="18.75">
      <c r="B2490" s="3"/>
    </row>
    <row r="2491" ht="18.75">
      <c r="B2491" s="3"/>
    </row>
    <row r="2492" ht="18.75">
      <c r="B2492" s="3"/>
    </row>
    <row r="2493" ht="18.75">
      <c r="B2493" s="3"/>
    </row>
    <row r="2494" ht="18.75">
      <c r="B2494" s="3"/>
    </row>
    <row r="2495" ht="18.75">
      <c r="B2495" s="3"/>
    </row>
    <row r="2496" ht="18.75">
      <c r="B2496" s="3"/>
    </row>
    <row r="2497" ht="18.75">
      <c r="B2497" s="3"/>
    </row>
    <row r="2498" ht="18.75">
      <c r="B2498" s="3"/>
    </row>
    <row r="2499" ht="18.75">
      <c r="B2499" s="3"/>
    </row>
    <row r="2500" ht="18.75">
      <c r="B2500" s="3"/>
    </row>
    <row r="2501" ht="18.75">
      <c r="B2501" s="3"/>
    </row>
    <row r="2502" ht="18.75">
      <c r="B2502" s="3"/>
    </row>
    <row r="2503" ht="18.75">
      <c r="B2503" s="3"/>
    </row>
    <row r="2504" ht="18.75">
      <c r="B2504" s="3"/>
    </row>
    <row r="2505" ht="18.75">
      <c r="B2505" s="3"/>
    </row>
    <row r="2506" ht="18.75">
      <c r="B2506" s="3"/>
    </row>
    <row r="2507" ht="18.75">
      <c r="B2507" s="3"/>
    </row>
    <row r="2508" ht="18.75">
      <c r="B2508" s="3"/>
    </row>
    <row r="2509" ht="18.75">
      <c r="B2509" s="3"/>
    </row>
    <row r="2510" ht="18.75">
      <c r="B2510" s="3"/>
    </row>
    <row r="2511" ht="18.75">
      <c r="B2511" s="3"/>
    </row>
    <row r="2512" ht="18.75">
      <c r="B2512" s="3"/>
    </row>
    <row r="2513" ht="18.75">
      <c r="B2513" s="3"/>
    </row>
    <row r="2514" ht="18.75">
      <c r="B2514" s="3"/>
    </row>
    <row r="2515" ht="18.75">
      <c r="B2515" s="3"/>
    </row>
    <row r="2516" ht="18.75">
      <c r="B2516" s="3"/>
    </row>
    <row r="2517" ht="18.75">
      <c r="B2517" s="3"/>
    </row>
    <row r="2518" ht="18.75">
      <c r="B2518" s="3"/>
    </row>
    <row r="2519" ht="18.75">
      <c r="B2519" s="3"/>
    </row>
    <row r="2520" ht="18.75">
      <c r="B2520" s="3"/>
    </row>
    <row r="2521" ht="18.75">
      <c r="B2521" s="3"/>
    </row>
    <row r="2522" ht="18.75">
      <c r="B2522" s="3"/>
    </row>
    <row r="2523" ht="18.75">
      <c r="B2523" s="3"/>
    </row>
    <row r="2524" ht="18.75">
      <c r="B2524" s="3"/>
    </row>
    <row r="2525" ht="18.75">
      <c r="B2525" s="3"/>
    </row>
    <row r="2526" ht="18.75">
      <c r="B2526" s="3"/>
    </row>
    <row r="2527" ht="18.75">
      <c r="B2527" s="3"/>
    </row>
    <row r="2528" ht="18.75">
      <c r="B2528" s="3"/>
    </row>
    <row r="2529" ht="18.75">
      <c r="B2529" s="3"/>
    </row>
    <row r="2530" ht="18.75">
      <c r="B2530" s="3"/>
    </row>
    <row r="2531" ht="18.75">
      <c r="B2531" s="3"/>
    </row>
    <row r="2532" ht="18.75">
      <c r="B2532" s="3"/>
    </row>
    <row r="2533" ht="18.75">
      <c r="B2533" s="3"/>
    </row>
    <row r="2534" ht="18.75">
      <c r="B2534" s="3"/>
    </row>
    <row r="2535" ht="18.75">
      <c r="B2535" s="3"/>
    </row>
    <row r="2536" ht="18.75">
      <c r="B2536" s="3"/>
    </row>
    <row r="2537" ht="18.75">
      <c r="B2537" s="3"/>
    </row>
    <row r="2538" ht="18.75">
      <c r="B2538" s="3"/>
    </row>
    <row r="2539" ht="18.75">
      <c r="B2539" s="3"/>
    </row>
    <row r="2540" ht="18.75">
      <c r="B2540" s="3"/>
    </row>
    <row r="2541" ht="18.75">
      <c r="B2541" s="3"/>
    </row>
    <row r="2542" ht="18.75">
      <c r="B2542" s="3"/>
    </row>
    <row r="2543" ht="18.75">
      <c r="B2543" s="3"/>
    </row>
    <row r="2544" ht="18.75">
      <c r="B2544" s="3"/>
    </row>
    <row r="2545" ht="18.75">
      <c r="B2545" s="3"/>
    </row>
    <row r="2546" ht="18.75">
      <c r="B2546" s="3"/>
    </row>
    <row r="2547" ht="18.75">
      <c r="B2547" s="3"/>
    </row>
    <row r="2548" ht="18.75">
      <c r="B2548" s="3"/>
    </row>
    <row r="2549" ht="18.75">
      <c r="B2549" s="3"/>
    </row>
    <row r="2550" ht="18.75">
      <c r="B2550" s="3"/>
    </row>
    <row r="2551" ht="18.75">
      <c r="B2551" s="3"/>
    </row>
    <row r="2552" ht="18.75">
      <c r="B2552" s="3"/>
    </row>
    <row r="2553" ht="18.75">
      <c r="B2553" s="3"/>
    </row>
    <row r="2554" ht="18.75">
      <c r="B2554" s="3"/>
    </row>
    <row r="2555" ht="18.75">
      <c r="B2555" s="3"/>
    </row>
    <row r="2556" ht="18.75">
      <c r="B2556" s="3"/>
    </row>
    <row r="2557" ht="18.75">
      <c r="B2557" s="3"/>
    </row>
    <row r="2558" ht="18.75">
      <c r="B2558" s="3"/>
    </row>
    <row r="2559" ht="18.75">
      <c r="B2559" s="3"/>
    </row>
    <row r="2560" ht="18.75">
      <c r="B2560" s="3"/>
    </row>
    <row r="2561" ht="18.75">
      <c r="B2561" s="3"/>
    </row>
    <row r="2562" ht="18.75">
      <c r="B2562" s="3"/>
    </row>
    <row r="2563" ht="18.75">
      <c r="B2563" s="3"/>
    </row>
    <row r="2564" ht="18.75">
      <c r="B2564" s="3"/>
    </row>
    <row r="2565" ht="18.75">
      <c r="B2565" s="3"/>
    </row>
    <row r="2566" ht="18.75">
      <c r="B2566" s="3"/>
    </row>
    <row r="2567" ht="18.75">
      <c r="B2567" s="3"/>
    </row>
    <row r="2568" ht="18.75">
      <c r="B2568" s="3"/>
    </row>
    <row r="2569" ht="18.75">
      <c r="B2569" s="3"/>
    </row>
    <row r="2570" ht="18.75">
      <c r="B2570" s="3"/>
    </row>
    <row r="2571" ht="18.75">
      <c r="B2571" s="3"/>
    </row>
    <row r="2572" ht="18.75">
      <c r="B2572" s="3"/>
    </row>
    <row r="2573" ht="18.75">
      <c r="B2573" s="3"/>
    </row>
    <row r="2574" ht="18.75">
      <c r="B2574" s="3"/>
    </row>
    <row r="2575" ht="18.75">
      <c r="B2575" s="3"/>
    </row>
    <row r="2576" ht="18.75">
      <c r="B2576" s="3"/>
    </row>
    <row r="2577" ht="18.75">
      <c r="B2577" s="3"/>
    </row>
    <row r="2578" ht="18.75">
      <c r="B2578" s="3"/>
    </row>
    <row r="2579" ht="18.75">
      <c r="B2579" s="3"/>
    </row>
    <row r="2580" ht="18.75">
      <c r="B2580" s="3"/>
    </row>
    <row r="2581" ht="18.75">
      <c r="B2581" s="3"/>
    </row>
    <row r="2582" ht="18.75">
      <c r="B2582" s="3"/>
    </row>
    <row r="2583" ht="18.75">
      <c r="B2583" s="3"/>
    </row>
    <row r="2584" ht="18.75">
      <c r="B2584" s="3"/>
    </row>
    <row r="2585" ht="18.75">
      <c r="B2585" s="3"/>
    </row>
    <row r="2586" ht="18.75">
      <c r="B2586" s="3"/>
    </row>
    <row r="2587" ht="18.75">
      <c r="B2587" s="3"/>
    </row>
    <row r="2588" ht="18.75">
      <c r="B2588" s="3"/>
    </row>
    <row r="2589" ht="18.75">
      <c r="B2589" s="3"/>
    </row>
    <row r="2590" ht="18.75">
      <c r="B2590" s="3"/>
    </row>
    <row r="2591" ht="18.75">
      <c r="B2591" s="3"/>
    </row>
    <row r="2592" ht="18.75">
      <c r="B2592" s="3"/>
    </row>
    <row r="2593" ht="18.75">
      <c r="B2593" s="3"/>
    </row>
    <row r="2594" ht="18.75">
      <c r="B2594" s="3"/>
    </row>
    <row r="2595" ht="18.75">
      <c r="B2595" s="3"/>
    </row>
    <row r="2596" ht="18.75">
      <c r="B2596" s="3"/>
    </row>
    <row r="2597" ht="18.75">
      <c r="B2597" s="3"/>
    </row>
    <row r="2598" ht="18.75">
      <c r="B2598" s="3"/>
    </row>
    <row r="2599" ht="18.75">
      <c r="B2599" s="3"/>
    </row>
    <row r="2600" ht="18.75">
      <c r="B2600" s="3"/>
    </row>
    <row r="2601" ht="18.75">
      <c r="B2601" s="3"/>
    </row>
    <row r="2602" ht="18.75">
      <c r="B2602" s="3"/>
    </row>
    <row r="2603" ht="18.75">
      <c r="B2603" s="3"/>
    </row>
    <row r="2604" ht="18.75">
      <c r="B2604" s="3"/>
    </row>
    <row r="2605" ht="18.75">
      <c r="B2605" s="3"/>
    </row>
    <row r="2606" ht="18.75">
      <c r="B2606" s="3"/>
    </row>
    <row r="2607" ht="18.75">
      <c r="B2607" s="3"/>
    </row>
    <row r="2608" ht="18.75">
      <c r="B2608" s="3"/>
    </row>
    <row r="2609" ht="18.75">
      <c r="B2609" s="3"/>
    </row>
    <row r="2610" ht="18.75">
      <c r="B2610" s="3"/>
    </row>
    <row r="2611" ht="18.75">
      <c r="B2611" s="3"/>
    </row>
    <row r="2612" ht="18.75">
      <c r="B2612" s="3"/>
    </row>
    <row r="2613" ht="18.75">
      <c r="B2613" s="3"/>
    </row>
    <row r="2614" ht="18.75">
      <c r="B2614" s="3"/>
    </row>
    <row r="2615" ht="18.75">
      <c r="B2615" s="3"/>
    </row>
    <row r="2616" ht="18.75">
      <c r="B2616" s="3"/>
    </row>
    <row r="2617" ht="18.75">
      <c r="B2617" s="3"/>
    </row>
    <row r="2618" ht="18.75">
      <c r="B2618" s="3"/>
    </row>
    <row r="2619" ht="18.75">
      <c r="B2619" s="3"/>
    </row>
    <row r="2620" ht="18.75">
      <c r="B2620" s="3"/>
    </row>
    <row r="2621" ht="18.75">
      <c r="B2621" s="3"/>
    </row>
    <row r="2622" ht="18.75">
      <c r="B2622" s="3"/>
    </row>
    <row r="2623" ht="18.75">
      <c r="B2623" s="3"/>
    </row>
    <row r="2624" ht="18.75">
      <c r="B2624" s="3"/>
    </row>
    <row r="2625" ht="18.75">
      <c r="B2625" s="3"/>
    </row>
    <row r="2626" ht="18.75">
      <c r="B2626" s="3"/>
    </row>
    <row r="2627" ht="18.75">
      <c r="B2627" s="3"/>
    </row>
    <row r="2628" ht="18.75">
      <c r="B2628" s="3"/>
    </row>
    <row r="2629" ht="18.75">
      <c r="B2629" s="3"/>
    </row>
    <row r="2630" ht="18.75">
      <c r="B2630" s="3"/>
    </row>
    <row r="2631" ht="18.75">
      <c r="B2631" s="3"/>
    </row>
    <row r="2632" ht="18.75">
      <c r="B2632" s="3"/>
    </row>
    <row r="2633" ht="18.75">
      <c r="B2633" s="3"/>
    </row>
    <row r="2634" ht="18.75">
      <c r="B2634" s="3"/>
    </row>
    <row r="2635" ht="18.75">
      <c r="B2635" s="3"/>
    </row>
    <row r="2636" ht="18.75">
      <c r="B2636" s="3"/>
    </row>
    <row r="2637" ht="18.75">
      <c r="B2637" s="3"/>
    </row>
    <row r="2638" ht="18.75">
      <c r="B2638" s="3"/>
    </row>
    <row r="2639" ht="18.75">
      <c r="B2639" s="3"/>
    </row>
    <row r="2640" ht="18.75">
      <c r="B2640" s="3"/>
    </row>
    <row r="2641" ht="18.75">
      <c r="B2641" s="3"/>
    </row>
    <row r="2642" ht="18.75">
      <c r="B2642" s="3"/>
    </row>
    <row r="2643" ht="18.75">
      <c r="B2643" s="3"/>
    </row>
    <row r="2644" ht="18.75">
      <c r="B2644" s="3"/>
    </row>
    <row r="2645" ht="18.75">
      <c r="B2645" s="3"/>
    </row>
    <row r="2646" ht="18.75">
      <c r="B2646" s="3"/>
    </row>
    <row r="2647" ht="18.75">
      <c r="B2647" s="3"/>
    </row>
    <row r="2648" ht="18.75">
      <c r="B2648" s="3"/>
    </row>
    <row r="2649" ht="18.75">
      <c r="B2649" s="3"/>
    </row>
    <row r="2650" ht="18.75">
      <c r="B2650" s="3"/>
    </row>
    <row r="2651" ht="18.75">
      <c r="B2651" s="3"/>
    </row>
    <row r="2652" ht="18.75">
      <c r="B2652" s="3"/>
    </row>
    <row r="2653" ht="18.75">
      <c r="B2653" s="3"/>
    </row>
    <row r="2654" ht="18.75">
      <c r="B2654" s="3"/>
    </row>
    <row r="2655" ht="18.75">
      <c r="B2655" s="3"/>
    </row>
    <row r="2656" ht="18.75">
      <c r="B2656" s="3"/>
    </row>
    <row r="2657" ht="18.75">
      <c r="B2657" s="3"/>
    </row>
    <row r="2658" ht="18.75">
      <c r="B2658" s="3"/>
    </row>
    <row r="2659" ht="18.75">
      <c r="B2659" s="3"/>
    </row>
    <row r="2660" ht="18.75">
      <c r="B2660" s="3"/>
    </row>
    <row r="2661" ht="18.75">
      <c r="B2661" s="3"/>
    </row>
    <row r="2662" ht="18.75">
      <c r="B2662" s="3"/>
    </row>
    <row r="2663" ht="18.75">
      <c r="B2663" s="3"/>
    </row>
    <row r="2664" ht="18.75">
      <c r="B2664" s="3"/>
    </row>
    <row r="2665" ht="18.75">
      <c r="B2665" s="3"/>
    </row>
    <row r="2666" ht="18.75">
      <c r="B2666" s="3"/>
    </row>
    <row r="2667" ht="18.75">
      <c r="B2667" s="3"/>
    </row>
    <row r="2668" ht="18.75">
      <c r="B2668" s="3"/>
    </row>
    <row r="2669" ht="18.75">
      <c r="B2669" s="3"/>
    </row>
    <row r="2670" ht="18.75">
      <c r="B2670" s="3"/>
    </row>
    <row r="2671" ht="18.75">
      <c r="B2671" s="3"/>
    </row>
    <row r="2672" ht="18.75">
      <c r="B2672" s="3"/>
    </row>
    <row r="2673" ht="18.75">
      <c r="B2673" s="3"/>
    </row>
    <row r="2674" ht="18.75">
      <c r="B2674" s="3"/>
    </row>
    <row r="2675" ht="18.75">
      <c r="B2675" s="3"/>
    </row>
    <row r="2676" ht="18.75">
      <c r="B2676" s="3"/>
    </row>
    <row r="2677" ht="18.75">
      <c r="B2677" s="3"/>
    </row>
    <row r="2678" ht="18.75">
      <c r="B2678" s="3"/>
    </row>
    <row r="2679" ht="18.75">
      <c r="B2679" s="3"/>
    </row>
    <row r="2680" ht="18.75">
      <c r="B2680" s="3"/>
    </row>
    <row r="2681" ht="18.75">
      <c r="B2681" s="3"/>
    </row>
    <row r="2682" ht="18.75">
      <c r="B2682" s="3"/>
    </row>
    <row r="2683" ht="18.75">
      <c r="B2683" s="3"/>
    </row>
    <row r="2684" ht="18.75">
      <c r="B2684" s="3"/>
    </row>
    <row r="2685" ht="18.75">
      <c r="B2685" s="3"/>
    </row>
    <row r="2686" ht="18.75">
      <c r="B2686" s="3"/>
    </row>
    <row r="2687" ht="18.75">
      <c r="B2687" s="3"/>
    </row>
    <row r="2688" ht="18.75">
      <c r="B2688" s="3"/>
    </row>
    <row r="2689" ht="18.75">
      <c r="B2689" s="3"/>
    </row>
    <row r="2690" ht="18.75">
      <c r="B2690" s="3"/>
    </row>
    <row r="2691" ht="18.75">
      <c r="B2691" s="3"/>
    </row>
    <row r="2692" ht="18.75">
      <c r="B2692" s="3"/>
    </row>
    <row r="2693" ht="18.75">
      <c r="B2693" s="3"/>
    </row>
    <row r="2694" ht="18.75">
      <c r="B2694" s="3"/>
    </row>
    <row r="2695" ht="18.75">
      <c r="B2695" s="3"/>
    </row>
    <row r="2696" ht="18.75">
      <c r="B2696" s="3"/>
    </row>
    <row r="2697" ht="18.75">
      <c r="B2697" s="3"/>
    </row>
    <row r="2698" ht="18.75">
      <c r="B2698" s="3"/>
    </row>
    <row r="2699" ht="18.75">
      <c r="B2699" s="3"/>
    </row>
    <row r="2700" ht="18.75">
      <c r="B2700" s="3"/>
    </row>
    <row r="2701" ht="18.75">
      <c r="B2701" s="3"/>
    </row>
    <row r="2702" ht="18.75">
      <c r="B2702" s="3"/>
    </row>
    <row r="2703" ht="18.75">
      <c r="B2703" s="3"/>
    </row>
    <row r="2704" ht="18.75">
      <c r="B2704" s="3"/>
    </row>
    <row r="2705" ht="18.75">
      <c r="B2705" s="3"/>
    </row>
    <row r="2706" ht="18.75">
      <c r="B2706" s="3"/>
    </row>
    <row r="2707" ht="18.75">
      <c r="B2707" s="3"/>
    </row>
    <row r="2708" ht="18.75">
      <c r="B2708" s="3"/>
    </row>
    <row r="2709" ht="18.75">
      <c r="B2709" s="3"/>
    </row>
    <row r="2710" ht="18.75">
      <c r="B2710" s="3"/>
    </row>
    <row r="2711" ht="18.75">
      <c r="B2711" s="3"/>
    </row>
    <row r="2712" ht="18.75">
      <c r="B2712" s="3"/>
    </row>
    <row r="2713" ht="18.75">
      <c r="B2713" s="3"/>
    </row>
    <row r="2714" ht="18.75">
      <c r="B2714" s="3"/>
    </row>
    <row r="2715" ht="18.75">
      <c r="B2715" s="3"/>
    </row>
    <row r="2716" ht="18.75">
      <c r="B2716" s="3"/>
    </row>
    <row r="2717" ht="18.75">
      <c r="B2717" s="3"/>
    </row>
    <row r="2718" ht="18.75">
      <c r="B2718" s="3"/>
    </row>
    <row r="2719" ht="18.75">
      <c r="B2719" s="3"/>
    </row>
    <row r="2720" ht="18.75">
      <c r="B2720" s="3"/>
    </row>
    <row r="2721" ht="18.75">
      <c r="B2721" s="3"/>
    </row>
    <row r="2722" ht="18.75">
      <c r="B2722" s="3"/>
    </row>
    <row r="2723" ht="18.75">
      <c r="B2723" s="3"/>
    </row>
    <row r="2724" ht="18.75">
      <c r="B2724" s="3"/>
    </row>
    <row r="2725" ht="18.75">
      <c r="B2725" s="3"/>
    </row>
    <row r="2726" ht="18.75">
      <c r="B2726" s="3"/>
    </row>
    <row r="2727" ht="18.75">
      <c r="B2727" s="3"/>
    </row>
    <row r="2728" ht="18.75">
      <c r="B2728" s="3"/>
    </row>
    <row r="2729" ht="18.75">
      <c r="B2729" s="3"/>
    </row>
    <row r="2730" ht="18.75">
      <c r="B2730" s="3"/>
    </row>
    <row r="2731" ht="18.75">
      <c r="B2731" s="3"/>
    </row>
    <row r="2732" ht="18.75">
      <c r="B2732" s="3"/>
    </row>
    <row r="2733" ht="18.75">
      <c r="B2733" s="3"/>
    </row>
    <row r="2734" ht="18.75">
      <c r="B2734" s="3"/>
    </row>
    <row r="2735" ht="18.75">
      <c r="B2735" s="3"/>
    </row>
    <row r="2736" ht="18.75">
      <c r="B2736" s="3"/>
    </row>
    <row r="2737" ht="18.75">
      <c r="B2737" s="3"/>
    </row>
    <row r="2738" ht="18.75">
      <c r="B2738" s="3"/>
    </row>
    <row r="2739" ht="18.75">
      <c r="B2739" s="3"/>
    </row>
    <row r="2740" ht="18.75">
      <c r="B2740" s="3"/>
    </row>
    <row r="2741" ht="18.75">
      <c r="B2741" s="3"/>
    </row>
    <row r="2742" ht="18.75">
      <c r="B2742" s="3"/>
    </row>
    <row r="2743" ht="18.75">
      <c r="B2743" s="3"/>
    </row>
    <row r="2744" ht="18.75">
      <c r="B2744" s="3"/>
    </row>
    <row r="2745" ht="18.75">
      <c r="B2745" s="3"/>
    </row>
    <row r="2746" ht="18.75">
      <c r="B2746" s="3"/>
    </row>
    <row r="2747" ht="18.75">
      <c r="B2747" s="3"/>
    </row>
    <row r="2748" ht="18.75">
      <c r="B2748" s="3"/>
    </row>
    <row r="2749" ht="18.75">
      <c r="B2749" s="3"/>
    </row>
    <row r="2750" ht="18.75">
      <c r="B2750" s="3"/>
    </row>
    <row r="2751" ht="18.75">
      <c r="B2751" s="3"/>
    </row>
    <row r="2752" ht="18.75">
      <c r="B2752" s="3"/>
    </row>
    <row r="2753" ht="18.75">
      <c r="B2753" s="3"/>
    </row>
    <row r="2754" ht="18.75">
      <c r="B2754" s="3"/>
    </row>
    <row r="2755" ht="18.75">
      <c r="B2755" s="3"/>
    </row>
    <row r="2756" ht="18.75">
      <c r="B2756" s="3"/>
    </row>
    <row r="2757" ht="18.75">
      <c r="B2757" s="3"/>
    </row>
    <row r="2758" ht="18.75">
      <c r="B2758" s="3"/>
    </row>
    <row r="2759" ht="18.75">
      <c r="B2759" s="3"/>
    </row>
    <row r="2760" ht="18.75">
      <c r="B2760" s="3"/>
    </row>
    <row r="2761" ht="18.75">
      <c r="B2761" s="3"/>
    </row>
    <row r="2762" ht="18.75">
      <c r="B2762" s="3"/>
    </row>
    <row r="2763" ht="18.75">
      <c r="B2763" s="3"/>
    </row>
    <row r="2764" ht="18.75">
      <c r="B2764" s="3"/>
    </row>
    <row r="2765" ht="18.75">
      <c r="B2765" s="3"/>
    </row>
    <row r="2766" ht="18.75">
      <c r="B2766" s="3"/>
    </row>
    <row r="2767" ht="18.75">
      <c r="B2767" s="3"/>
    </row>
    <row r="2768" ht="18.75">
      <c r="B2768" s="3"/>
    </row>
    <row r="2769" ht="18.75">
      <c r="B2769" s="3"/>
    </row>
    <row r="2770" ht="18.75">
      <c r="B2770" s="3"/>
    </row>
    <row r="2771" ht="18.75">
      <c r="B2771" s="3"/>
    </row>
    <row r="2772" ht="18.75">
      <c r="B2772" s="3"/>
    </row>
    <row r="2773" ht="18.75">
      <c r="B2773" s="3"/>
    </row>
    <row r="2774" ht="18.75">
      <c r="B2774" s="3"/>
    </row>
    <row r="2775" ht="18.75">
      <c r="B2775" s="3"/>
    </row>
    <row r="2776" ht="18.75">
      <c r="B2776" s="3"/>
    </row>
    <row r="2777" ht="18.75">
      <c r="B2777" s="3"/>
    </row>
    <row r="2778" ht="18.75">
      <c r="B2778" s="3"/>
    </row>
    <row r="2779" ht="18.75">
      <c r="B2779" s="3"/>
    </row>
    <row r="2780" ht="18.75">
      <c r="B2780" s="3"/>
    </row>
    <row r="2781" ht="18.75">
      <c r="B2781" s="3"/>
    </row>
    <row r="2782" ht="18.75">
      <c r="B2782" s="3"/>
    </row>
    <row r="2783" ht="18.75">
      <c r="B2783" s="3"/>
    </row>
    <row r="2784" ht="18.75">
      <c r="B2784" s="3"/>
    </row>
    <row r="2785" ht="18.75">
      <c r="B2785" s="3"/>
    </row>
    <row r="2786" ht="18.75">
      <c r="B2786" s="3"/>
    </row>
    <row r="2787" ht="18.75">
      <c r="B2787" s="3"/>
    </row>
    <row r="2788" ht="18.75">
      <c r="B2788" s="3"/>
    </row>
    <row r="2789" ht="18.75">
      <c r="B2789" s="3"/>
    </row>
    <row r="2790" ht="18.75">
      <c r="B2790" s="3"/>
    </row>
    <row r="2791" ht="18.75">
      <c r="B2791" s="3"/>
    </row>
    <row r="2792" ht="18.75">
      <c r="B2792" s="3"/>
    </row>
    <row r="2793" ht="18.75">
      <c r="B2793" s="3"/>
    </row>
    <row r="2794" ht="18.75">
      <c r="B2794" s="3"/>
    </row>
    <row r="2795" ht="18.75">
      <c r="B2795" s="3"/>
    </row>
    <row r="2796" ht="18.75">
      <c r="B2796" s="3"/>
    </row>
    <row r="2797" ht="18.75">
      <c r="B2797" s="3"/>
    </row>
    <row r="2798" ht="18.75">
      <c r="B2798" s="3"/>
    </row>
    <row r="2799" ht="18.75">
      <c r="B2799" s="3"/>
    </row>
    <row r="2800" ht="18.75">
      <c r="B2800" s="3"/>
    </row>
    <row r="2801" ht="18.75">
      <c r="B2801" s="3"/>
    </row>
    <row r="2802" ht="18.75">
      <c r="B2802" s="3"/>
    </row>
    <row r="2803" ht="18.75">
      <c r="B2803" s="3"/>
    </row>
    <row r="2804" ht="18.75">
      <c r="B2804" s="3"/>
    </row>
    <row r="2805" ht="18.75">
      <c r="B2805" s="3"/>
    </row>
    <row r="2806" ht="18.75">
      <c r="B2806" s="3"/>
    </row>
    <row r="2807" ht="18.75">
      <c r="B2807" s="3"/>
    </row>
    <row r="2808" ht="18.75">
      <c r="B2808" s="3"/>
    </row>
    <row r="2809" ht="18.75">
      <c r="B2809" s="3"/>
    </row>
    <row r="2810" ht="18.75">
      <c r="B2810" s="3"/>
    </row>
    <row r="2811" ht="18.75">
      <c r="B2811" s="3"/>
    </row>
    <row r="2812" ht="18.75">
      <c r="B2812" s="3"/>
    </row>
    <row r="2813" ht="18.75">
      <c r="B2813" s="3"/>
    </row>
    <row r="2814" ht="18.75">
      <c r="B2814" s="3"/>
    </row>
    <row r="2815" ht="18.75">
      <c r="B2815" s="3"/>
    </row>
    <row r="2816" ht="18.75">
      <c r="B2816" s="3"/>
    </row>
    <row r="2817" ht="18.75">
      <c r="B2817" s="3"/>
    </row>
    <row r="2818" ht="18.75">
      <c r="B2818" s="3"/>
    </row>
    <row r="2819" ht="18.75">
      <c r="B2819" s="3"/>
    </row>
    <row r="2820" ht="18.75">
      <c r="B2820" s="3"/>
    </row>
    <row r="2821" ht="18.75">
      <c r="B2821" s="3"/>
    </row>
    <row r="2822" ht="18.75">
      <c r="B2822" s="3"/>
    </row>
    <row r="2823" ht="18.75">
      <c r="B2823" s="3"/>
    </row>
    <row r="2824" ht="18.75">
      <c r="B2824" s="3"/>
    </row>
    <row r="2825" ht="18.75">
      <c r="B2825" s="3"/>
    </row>
    <row r="2826" ht="18.75">
      <c r="B2826" s="3"/>
    </row>
    <row r="2827" ht="18.75">
      <c r="B2827" s="3"/>
    </row>
    <row r="2828" ht="18.75">
      <c r="B2828" s="3"/>
    </row>
    <row r="2829" ht="18.75">
      <c r="B2829" s="3"/>
    </row>
    <row r="2830" ht="18.75">
      <c r="B2830" s="3"/>
    </row>
    <row r="2831" ht="18.75">
      <c r="B2831" s="3"/>
    </row>
    <row r="2832" ht="18.75">
      <c r="B2832" s="3"/>
    </row>
    <row r="2833" ht="18.75">
      <c r="B2833" s="3"/>
    </row>
    <row r="2834" ht="18.75">
      <c r="B2834" s="3"/>
    </row>
    <row r="2835" ht="18.75">
      <c r="B2835" s="3"/>
    </row>
    <row r="2836" ht="18.75">
      <c r="B2836" s="3"/>
    </row>
    <row r="2837" ht="18.75">
      <c r="B2837" s="3"/>
    </row>
    <row r="2838" ht="18.75">
      <c r="B2838" s="3"/>
    </row>
    <row r="2839" ht="18.75">
      <c r="B2839" s="3"/>
    </row>
    <row r="2840" ht="18.75">
      <c r="B2840" s="3"/>
    </row>
    <row r="2841" ht="18.75">
      <c r="B2841" s="3"/>
    </row>
    <row r="2842" ht="18.75">
      <c r="B2842" s="3"/>
    </row>
    <row r="2843" ht="18.75">
      <c r="B2843" s="3"/>
    </row>
    <row r="2844" ht="18.75">
      <c r="B2844" s="3"/>
    </row>
    <row r="2845" ht="18.75">
      <c r="B2845" s="3"/>
    </row>
    <row r="2846" ht="18.75">
      <c r="B2846" s="3"/>
    </row>
    <row r="2847" ht="18.75">
      <c r="B2847" s="3"/>
    </row>
    <row r="2848" ht="18.75">
      <c r="B2848" s="3"/>
    </row>
    <row r="2849" ht="18.75">
      <c r="B2849" s="3"/>
    </row>
    <row r="2850" ht="18.75">
      <c r="B2850" s="3"/>
    </row>
    <row r="2851" ht="18.75">
      <c r="B2851" s="3"/>
    </row>
    <row r="2852" ht="18.75">
      <c r="B2852" s="3"/>
    </row>
    <row r="2853" ht="18.75">
      <c r="B2853" s="3"/>
    </row>
    <row r="2854" ht="18.75">
      <c r="B2854" s="3"/>
    </row>
    <row r="2855" ht="18.75">
      <c r="B2855" s="3"/>
    </row>
    <row r="2856" ht="18.75">
      <c r="B2856" s="3"/>
    </row>
    <row r="2857" ht="18.75">
      <c r="B2857" s="3"/>
    </row>
    <row r="2858" ht="18.75">
      <c r="B2858" s="3"/>
    </row>
    <row r="2859" ht="18.75">
      <c r="B2859" s="3"/>
    </row>
    <row r="2860" ht="18.75">
      <c r="B2860" s="3"/>
    </row>
    <row r="2861" ht="18.75">
      <c r="B2861" s="3"/>
    </row>
    <row r="2862" ht="18.75">
      <c r="B2862" s="3"/>
    </row>
    <row r="2863" ht="18.75">
      <c r="B2863" s="3"/>
    </row>
    <row r="2864" ht="18.75">
      <c r="B2864" s="3"/>
    </row>
    <row r="2865" ht="18.75">
      <c r="B2865" s="3"/>
    </row>
    <row r="2866" ht="18.75">
      <c r="B2866" s="3"/>
    </row>
    <row r="2867" ht="18.75">
      <c r="B2867" s="3"/>
    </row>
    <row r="2868" ht="18.75">
      <c r="B2868" s="3"/>
    </row>
    <row r="2869" ht="18.75">
      <c r="B2869" s="3"/>
    </row>
    <row r="2870" ht="18.75">
      <c r="B2870" s="3"/>
    </row>
    <row r="2871" ht="18.75">
      <c r="B2871" s="3"/>
    </row>
    <row r="2872" ht="18.75">
      <c r="B2872" s="3"/>
    </row>
    <row r="2873" ht="18.75">
      <c r="B2873" s="3"/>
    </row>
    <row r="2874" ht="18.75">
      <c r="B2874" s="3"/>
    </row>
    <row r="2875" ht="18.75">
      <c r="B2875" s="3"/>
    </row>
    <row r="2876" ht="18.75">
      <c r="B2876" s="3"/>
    </row>
    <row r="2877" ht="18.75">
      <c r="B2877" s="3"/>
    </row>
    <row r="2878" ht="18.75">
      <c r="B2878" s="3"/>
    </row>
    <row r="2879" ht="18.75">
      <c r="B2879" s="3"/>
    </row>
    <row r="2880" ht="18.75">
      <c r="B2880" s="3"/>
    </row>
    <row r="2881" ht="18.75">
      <c r="B2881" s="3"/>
    </row>
    <row r="2882" ht="18.75">
      <c r="B2882" s="3"/>
    </row>
    <row r="2883" ht="18.75">
      <c r="B2883" s="3"/>
    </row>
    <row r="2884" ht="18.75">
      <c r="B2884" s="3"/>
    </row>
    <row r="2885" ht="18.75">
      <c r="B2885" s="3"/>
    </row>
    <row r="2886" ht="18.75">
      <c r="B2886" s="3"/>
    </row>
    <row r="2887" ht="18.75">
      <c r="B2887" s="3"/>
    </row>
    <row r="2888" ht="18.75">
      <c r="B2888" s="3"/>
    </row>
    <row r="2889" ht="18.75">
      <c r="B2889" s="3"/>
    </row>
    <row r="2890" ht="18.75">
      <c r="B2890" s="3"/>
    </row>
    <row r="2891" ht="18.75">
      <c r="B2891" s="3"/>
    </row>
    <row r="2892" ht="18.75">
      <c r="B2892" s="3"/>
    </row>
    <row r="2893" ht="18.75">
      <c r="B2893" s="3"/>
    </row>
    <row r="2894" ht="18.75">
      <c r="B2894" s="3"/>
    </row>
    <row r="2895" ht="18.75">
      <c r="B2895" s="3"/>
    </row>
    <row r="2896" ht="18.75">
      <c r="B2896" s="3"/>
    </row>
    <row r="2897" ht="18.75">
      <c r="B2897" s="3"/>
    </row>
    <row r="2898" ht="18.75">
      <c r="B2898" s="3"/>
    </row>
    <row r="2899" ht="18.75">
      <c r="B2899" s="3"/>
    </row>
    <row r="2900" ht="18.75">
      <c r="B2900" s="3"/>
    </row>
    <row r="2901" ht="18.75">
      <c r="B2901" s="3"/>
    </row>
    <row r="2902" ht="18.75">
      <c r="B2902" s="3"/>
    </row>
    <row r="2903" ht="18.75">
      <c r="B2903" s="3"/>
    </row>
    <row r="2904" ht="18.75">
      <c r="B2904" s="3"/>
    </row>
    <row r="2905" ht="18.75">
      <c r="B2905" s="3"/>
    </row>
    <row r="2906" ht="18.75">
      <c r="B2906" s="3"/>
    </row>
    <row r="2907" ht="18.75">
      <c r="B2907" s="3"/>
    </row>
    <row r="2908" ht="18.75">
      <c r="B2908" s="3"/>
    </row>
    <row r="2909" ht="18.75">
      <c r="B2909" s="3"/>
    </row>
    <row r="2910" ht="18.75">
      <c r="B2910" s="3"/>
    </row>
    <row r="2911" ht="18.75">
      <c r="B2911" s="3"/>
    </row>
    <row r="2912" ht="18.75">
      <c r="B2912" s="3"/>
    </row>
    <row r="2913" ht="18.75">
      <c r="B2913" s="3"/>
    </row>
    <row r="2914" ht="18.75">
      <c r="B2914" s="3"/>
    </row>
    <row r="2915" ht="18.75">
      <c r="B2915" s="3"/>
    </row>
    <row r="2916" ht="18.75">
      <c r="B2916" s="3"/>
    </row>
    <row r="2917" ht="18.75">
      <c r="B2917" s="3"/>
    </row>
    <row r="2918" ht="18.75">
      <c r="B2918" s="3"/>
    </row>
    <row r="2919" ht="18.75">
      <c r="B2919" s="3"/>
    </row>
    <row r="2920" ht="18.75">
      <c r="B2920" s="3"/>
    </row>
    <row r="2921" ht="18.75">
      <c r="B2921" s="3"/>
    </row>
    <row r="2922" ht="18.75">
      <c r="B2922" s="3"/>
    </row>
    <row r="2923" ht="18.75">
      <c r="B2923" s="3"/>
    </row>
    <row r="2924" ht="18.75">
      <c r="B2924" s="3"/>
    </row>
    <row r="2925" ht="18.75">
      <c r="B2925" s="3"/>
    </row>
    <row r="2926" ht="18.75">
      <c r="B2926" s="3"/>
    </row>
    <row r="2927" ht="18.75">
      <c r="B2927" s="3"/>
    </row>
    <row r="2928" ht="18.75">
      <c r="B2928" s="3"/>
    </row>
    <row r="2929" ht="18.75">
      <c r="B2929" s="3"/>
    </row>
    <row r="2930" ht="18.75">
      <c r="B2930" s="3"/>
    </row>
    <row r="2931" ht="18.75">
      <c r="B2931" s="3"/>
    </row>
    <row r="2932" ht="18.75">
      <c r="B2932" s="3"/>
    </row>
    <row r="2933" ht="18.75">
      <c r="B2933" s="3"/>
    </row>
    <row r="2934" ht="18.75">
      <c r="B2934" s="3"/>
    </row>
    <row r="2935" ht="18.75">
      <c r="B2935" s="3"/>
    </row>
    <row r="2936" ht="18.75">
      <c r="B2936" s="3"/>
    </row>
    <row r="2937" ht="18.75">
      <c r="B2937" s="3"/>
    </row>
    <row r="2938" ht="18.75">
      <c r="B2938" s="3"/>
    </row>
    <row r="2939" ht="18.75">
      <c r="B2939" s="3"/>
    </row>
    <row r="2940" ht="18.75">
      <c r="B2940" s="3"/>
    </row>
    <row r="2941" ht="18.75">
      <c r="B2941" s="3"/>
    </row>
    <row r="2942" ht="18.75">
      <c r="B2942" s="3"/>
    </row>
    <row r="2943" ht="18.75">
      <c r="B2943" s="3"/>
    </row>
    <row r="2944" ht="18.75">
      <c r="B2944" s="3"/>
    </row>
    <row r="2945" ht="18.75">
      <c r="B2945" s="3"/>
    </row>
    <row r="2946" ht="18.75">
      <c r="B2946" s="3"/>
    </row>
    <row r="2947" ht="18.75">
      <c r="B2947" s="3"/>
    </row>
    <row r="2948" ht="18.75">
      <c r="B2948" s="3"/>
    </row>
    <row r="2949" ht="18.75">
      <c r="B2949" s="3"/>
    </row>
    <row r="2950" ht="18.75">
      <c r="B2950" s="3"/>
    </row>
    <row r="2951" ht="18.75">
      <c r="B2951" s="3"/>
    </row>
    <row r="2952" ht="18.75">
      <c r="B2952" s="3"/>
    </row>
    <row r="2953" ht="18.75">
      <c r="B2953" s="3"/>
    </row>
    <row r="2954" ht="18.75">
      <c r="B2954" s="3"/>
    </row>
    <row r="2955" ht="18.75">
      <c r="B2955" s="3"/>
    </row>
    <row r="2956" ht="18.75">
      <c r="B2956" s="3"/>
    </row>
    <row r="2957" ht="18.75">
      <c r="B2957" s="3"/>
    </row>
    <row r="2958" ht="18.75">
      <c r="B2958" s="3"/>
    </row>
    <row r="2959" ht="18.75">
      <c r="B2959" s="3"/>
    </row>
    <row r="2960" ht="18.75">
      <c r="B2960" s="3"/>
    </row>
    <row r="2961" ht="18.75">
      <c r="B2961" s="3"/>
    </row>
    <row r="2962" ht="18.75">
      <c r="B2962" s="3"/>
    </row>
    <row r="2963" ht="18.75">
      <c r="B2963" s="3"/>
    </row>
    <row r="2964" ht="18.75">
      <c r="B2964" s="3"/>
    </row>
    <row r="2965" ht="18.75">
      <c r="B2965" s="3"/>
    </row>
    <row r="2966" ht="18.75">
      <c r="B2966" s="3"/>
    </row>
    <row r="2967" ht="18.75">
      <c r="B2967" s="3"/>
    </row>
    <row r="2968" ht="18.75">
      <c r="B2968" s="3"/>
    </row>
    <row r="2969" ht="18.75">
      <c r="B2969" s="3"/>
    </row>
    <row r="2970" ht="18.75">
      <c r="B2970" s="3"/>
    </row>
    <row r="2971" ht="18.75">
      <c r="B2971" s="3"/>
    </row>
    <row r="2972" ht="18.75">
      <c r="B2972" s="3"/>
    </row>
    <row r="2973" ht="18.75">
      <c r="B2973" s="3"/>
    </row>
    <row r="2974" ht="18.75">
      <c r="B2974" s="3"/>
    </row>
    <row r="2975" ht="18.75">
      <c r="B2975" s="3"/>
    </row>
    <row r="2976" ht="18.75">
      <c r="B2976" s="3"/>
    </row>
    <row r="2977" ht="18.75">
      <c r="B2977" s="3"/>
    </row>
    <row r="2978" ht="18.75">
      <c r="B2978" s="3"/>
    </row>
    <row r="2979" ht="18.75">
      <c r="B2979" s="3"/>
    </row>
    <row r="2980" ht="18.75">
      <c r="B2980" s="3"/>
    </row>
    <row r="2981" ht="18.75">
      <c r="B2981" s="3"/>
    </row>
    <row r="2982" ht="18.75">
      <c r="B2982" s="3"/>
    </row>
    <row r="2983" ht="18.75">
      <c r="B2983" s="3"/>
    </row>
    <row r="2984" ht="18.75">
      <c r="B2984" s="3"/>
    </row>
    <row r="2985" ht="18.75">
      <c r="B2985" s="3"/>
    </row>
    <row r="2986" ht="18.75">
      <c r="B2986" s="3"/>
    </row>
    <row r="2987" ht="18.75">
      <c r="B2987" s="3"/>
    </row>
    <row r="2988" ht="18.75">
      <c r="B2988" s="3"/>
    </row>
    <row r="2989" ht="18.75">
      <c r="B2989" s="3"/>
    </row>
    <row r="2990" ht="18.75">
      <c r="B2990" s="3"/>
    </row>
    <row r="2991" ht="18.75">
      <c r="B2991" s="3"/>
    </row>
    <row r="2992" ht="18.75">
      <c r="B2992" s="3"/>
    </row>
    <row r="2993" ht="18.75">
      <c r="B2993" s="3"/>
    </row>
    <row r="2994" ht="18.75">
      <c r="B2994" s="3"/>
    </row>
    <row r="2995" ht="18.75">
      <c r="B2995" s="3"/>
    </row>
    <row r="2996" ht="18.75">
      <c r="B2996" s="3"/>
    </row>
    <row r="2997" ht="18.75">
      <c r="B2997" s="3"/>
    </row>
    <row r="2998" ht="18.75">
      <c r="B2998" s="3"/>
    </row>
    <row r="2999" ht="18.75">
      <c r="B2999" s="3"/>
    </row>
    <row r="3000" ht="18.75">
      <c r="B3000" s="3"/>
    </row>
    <row r="3001" ht="18.75">
      <c r="B3001" s="3"/>
    </row>
    <row r="3002" ht="18.75">
      <c r="B3002" s="3"/>
    </row>
    <row r="3003" ht="18.75">
      <c r="B3003" s="3"/>
    </row>
    <row r="3004" ht="18.75">
      <c r="B3004" s="3"/>
    </row>
    <row r="3005" ht="18.75">
      <c r="B3005" s="3"/>
    </row>
    <row r="3006" ht="18.75">
      <c r="B3006" s="3"/>
    </row>
    <row r="3007" ht="18.75">
      <c r="B3007" s="3"/>
    </row>
    <row r="3008" ht="18.75">
      <c r="B3008" s="3"/>
    </row>
    <row r="3009" ht="18.75">
      <c r="B3009" s="3"/>
    </row>
    <row r="3010" ht="18.75">
      <c r="B3010" s="3"/>
    </row>
    <row r="3011" ht="18.75">
      <c r="B3011" s="3"/>
    </row>
    <row r="3012" ht="18.75">
      <c r="B3012" s="3"/>
    </row>
    <row r="3013" ht="18.75">
      <c r="B3013" s="3"/>
    </row>
    <row r="3014" ht="18.75">
      <c r="B3014" s="3"/>
    </row>
    <row r="3015" ht="18.75">
      <c r="B3015" s="3"/>
    </row>
    <row r="3016" ht="18.75">
      <c r="B3016" s="3"/>
    </row>
    <row r="3017" ht="18.75">
      <c r="B3017" s="3"/>
    </row>
    <row r="3018" ht="18.75">
      <c r="B3018" s="3"/>
    </row>
    <row r="3019" ht="18.75">
      <c r="B3019" s="3"/>
    </row>
    <row r="3020" ht="18.75">
      <c r="B3020" s="3"/>
    </row>
    <row r="3021" ht="18.75">
      <c r="B3021" s="3"/>
    </row>
    <row r="3022" ht="18.75">
      <c r="B3022" s="3"/>
    </row>
    <row r="3023" ht="18.75">
      <c r="B3023" s="3"/>
    </row>
    <row r="3024" ht="18.75">
      <c r="B3024" s="3"/>
    </row>
    <row r="3025" ht="18.75">
      <c r="B3025" s="3"/>
    </row>
    <row r="3026" ht="18.75">
      <c r="B3026" s="3"/>
    </row>
    <row r="3027" ht="18.75">
      <c r="B3027" s="3"/>
    </row>
    <row r="3028" ht="18.75">
      <c r="B3028" s="3"/>
    </row>
    <row r="3029" ht="18.75">
      <c r="B3029" s="3"/>
    </row>
    <row r="3030" ht="18.75">
      <c r="B3030" s="3"/>
    </row>
    <row r="3031" ht="18.75">
      <c r="B3031" s="3"/>
    </row>
    <row r="3032" ht="18.75">
      <c r="B3032" s="3"/>
    </row>
    <row r="3033" ht="18.75">
      <c r="B3033" s="3"/>
    </row>
    <row r="3034" ht="18.75">
      <c r="B3034" s="3"/>
    </row>
    <row r="3035" ht="18.75">
      <c r="B3035" s="3"/>
    </row>
    <row r="3036" ht="18.75">
      <c r="B3036" s="3"/>
    </row>
    <row r="3037" ht="18.75">
      <c r="B3037" s="3"/>
    </row>
    <row r="3038" ht="18.75">
      <c r="B3038" s="3"/>
    </row>
    <row r="3039" ht="18.75">
      <c r="B3039" s="3"/>
    </row>
    <row r="3040" ht="18.75">
      <c r="B3040" s="3"/>
    </row>
    <row r="3041" ht="18.75">
      <c r="B3041" s="3"/>
    </row>
    <row r="3042" ht="18.75">
      <c r="B3042" s="3"/>
    </row>
    <row r="3043" ht="18.75">
      <c r="B3043" s="3"/>
    </row>
    <row r="3044" ht="18.75">
      <c r="B3044" s="3"/>
    </row>
    <row r="3045" ht="18.75">
      <c r="B3045" s="3"/>
    </row>
    <row r="3046" ht="18.75">
      <c r="B3046" s="3"/>
    </row>
    <row r="3047" ht="18.75">
      <c r="B3047" s="3"/>
    </row>
    <row r="3048" ht="18.75">
      <c r="B3048" s="3"/>
    </row>
    <row r="3049" ht="18.75">
      <c r="B3049" s="3"/>
    </row>
    <row r="3050" ht="18.75">
      <c r="B3050" s="3"/>
    </row>
    <row r="3051" ht="18.75">
      <c r="B3051" s="3"/>
    </row>
    <row r="3052" ht="18.75">
      <c r="B3052" s="3"/>
    </row>
    <row r="3053" ht="18.75">
      <c r="B3053" s="3"/>
    </row>
    <row r="3054" ht="18.75">
      <c r="B3054" s="3"/>
    </row>
    <row r="3055" ht="18.75">
      <c r="B3055" s="3"/>
    </row>
    <row r="3056" ht="18.75">
      <c r="B3056" s="3"/>
    </row>
    <row r="3057" ht="18.75">
      <c r="B3057" s="3"/>
    </row>
    <row r="3058" ht="18.75">
      <c r="B3058" s="3"/>
    </row>
    <row r="3059" ht="18.75">
      <c r="B3059" s="3"/>
    </row>
    <row r="3060" ht="18.75">
      <c r="B3060" s="3"/>
    </row>
    <row r="3061" ht="18.75">
      <c r="B3061" s="3"/>
    </row>
    <row r="3062" ht="18.75">
      <c r="B3062" s="3"/>
    </row>
    <row r="3063" ht="18.75">
      <c r="B3063" s="3"/>
    </row>
    <row r="3064" ht="18.75">
      <c r="B3064" s="3"/>
    </row>
    <row r="3065" ht="18.75">
      <c r="B3065" s="3"/>
    </row>
    <row r="3066" ht="18.75">
      <c r="B3066" s="3"/>
    </row>
    <row r="3067" ht="18.75">
      <c r="B3067" s="3"/>
    </row>
    <row r="3068" ht="18.75">
      <c r="B3068" s="3"/>
    </row>
    <row r="3069" ht="18.75">
      <c r="B3069" s="3"/>
    </row>
    <row r="3070" ht="18.75">
      <c r="B3070" s="3"/>
    </row>
    <row r="3071" ht="18.75">
      <c r="B3071" s="3"/>
    </row>
    <row r="3072" ht="18.75">
      <c r="B3072" s="3"/>
    </row>
    <row r="3073" ht="18.75">
      <c r="B3073" s="3"/>
    </row>
    <row r="3074" ht="18.75">
      <c r="B3074" s="3"/>
    </row>
    <row r="3075" ht="18.75">
      <c r="B3075" s="3"/>
    </row>
    <row r="3076" ht="18.75">
      <c r="B3076" s="3"/>
    </row>
    <row r="3077" ht="18.75">
      <c r="B3077" s="3"/>
    </row>
    <row r="3078" ht="18.75">
      <c r="B3078" s="3"/>
    </row>
    <row r="3079" ht="18.75">
      <c r="B3079" s="3"/>
    </row>
    <row r="3080" ht="18.75">
      <c r="B3080" s="3"/>
    </row>
    <row r="3081" ht="18.75">
      <c r="B3081" s="3"/>
    </row>
    <row r="3082" ht="18.75">
      <c r="B3082" s="3"/>
    </row>
    <row r="3083" ht="18.75">
      <c r="B3083" s="3"/>
    </row>
    <row r="3084" ht="18.75">
      <c r="B3084" s="3"/>
    </row>
    <row r="3085" ht="18.75">
      <c r="B3085" s="3"/>
    </row>
    <row r="3086" ht="18.75">
      <c r="B3086" s="3"/>
    </row>
    <row r="3087" ht="18.75">
      <c r="B3087" s="3"/>
    </row>
    <row r="3088" ht="18.75">
      <c r="B3088" s="3"/>
    </row>
    <row r="3089" ht="18.75">
      <c r="B3089" s="3"/>
    </row>
    <row r="3090" ht="18.75">
      <c r="B3090" s="3"/>
    </row>
    <row r="3091" ht="18.75">
      <c r="B3091" s="3"/>
    </row>
    <row r="3092" ht="18.75">
      <c r="B3092" s="3"/>
    </row>
    <row r="3093" ht="18.75">
      <c r="B3093" s="3"/>
    </row>
    <row r="3094" ht="18.75">
      <c r="B3094" s="3"/>
    </row>
    <row r="3095" ht="18.75">
      <c r="B3095" s="3"/>
    </row>
    <row r="3096" ht="18.75">
      <c r="B3096" s="3"/>
    </row>
    <row r="3097" ht="18.75">
      <c r="B3097" s="3"/>
    </row>
    <row r="3098" ht="18.75">
      <c r="B3098" s="3"/>
    </row>
    <row r="3099" ht="18.75">
      <c r="B3099" s="3"/>
    </row>
    <row r="3100" ht="18.75">
      <c r="B3100" s="3"/>
    </row>
    <row r="3101" ht="18.75">
      <c r="B3101" s="3"/>
    </row>
    <row r="3102" ht="18.75">
      <c r="B3102" s="3"/>
    </row>
    <row r="3103" ht="18.75">
      <c r="B3103" s="3"/>
    </row>
    <row r="3104" ht="18.75">
      <c r="B3104" s="3"/>
    </row>
    <row r="3105" ht="18.75">
      <c r="B3105" s="3"/>
    </row>
    <row r="3106" ht="18.75">
      <c r="B3106" s="3"/>
    </row>
    <row r="3107" ht="18.75">
      <c r="B3107" s="3"/>
    </row>
    <row r="3108" ht="18.75">
      <c r="B3108" s="3"/>
    </row>
    <row r="3109" ht="18.75">
      <c r="B3109" s="3"/>
    </row>
    <row r="3110" ht="18.75">
      <c r="B3110" s="3"/>
    </row>
    <row r="3111" ht="18.75">
      <c r="B3111" s="3"/>
    </row>
    <row r="3112" ht="18.75">
      <c r="B3112" s="3"/>
    </row>
    <row r="3113" ht="18.75">
      <c r="B3113" s="3"/>
    </row>
    <row r="3114" ht="18.75">
      <c r="B3114" s="3"/>
    </row>
    <row r="3115" ht="18.75">
      <c r="B3115" s="3"/>
    </row>
    <row r="3116" ht="18.75">
      <c r="B3116" s="3"/>
    </row>
    <row r="3117" ht="18.75">
      <c r="B3117" s="3"/>
    </row>
    <row r="3118" ht="18.75">
      <c r="B3118" s="3"/>
    </row>
    <row r="3119" ht="18.75">
      <c r="B3119" s="3"/>
    </row>
    <row r="3120" ht="18.75">
      <c r="B3120" s="3"/>
    </row>
    <row r="3121" ht="18.75">
      <c r="B3121" s="3"/>
    </row>
    <row r="3122" ht="18.75">
      <c r="B3122" s="3"/>
    </row>
    <row r="3123" ht="18.75">
      <c r="B3123" s="3"/>
    </row>
    <row r="3124" ht="18.75">
      <c r="B3124" s="3"/>
    </row>
    <row r="3125" ht="18.75">
      <c r="B3125" s="3"/>
    </row>
    <row r="3126" ht="18.75">
      <c r="B3126" s="3"/>
    </row>
    <row r="3127" ht="18.75">
      <c r="B3127" s="3"/>
    </row>
    <row r="3128" ht="18.75">
      <c r="B3128" s="3"/>
    </row>
    <row r="3129" ht="18.75">
      <c r="B3129" s="3"/>
    </row>
    <row r="3130" ht="18.75">
      <c r="B3130" s="3"/>
    </row>
    <row r="3131" ht="18.75">
      <c r="B3131" s="3"/>
    </row>
    <row r="3132" ht="18.75">
      <c r="B3132" s="3"/>
    </row>
    <row r="3133" ht="18.75">
      <c r="B3133" s="3"/>
    </row>
    <row r="3134" ht="18.75">
      <c r="B3134" s="3"/>
    </row>
    <row r="3135" ht="18.75">
      <c r="B3135" s="3"/>
    </row>
    <row r="3136" ht="18.75">
      <c r="B3136" s="3"/>
    </row>
    <row r="3137" ht="18.75">
      <c r="B3137" s="3"/>
    </row>
    <row r="3138" ht="18.75">
      <c r="B3138" s="3"/>
    </row>
    <row r="3139" ht="18.75">
      <c r="B3139" s="3"/>
    </row>
    <row r="3140" ht="18.75">
      <c r="B3140" s="3"/>
    </row>
    <row r="3141" ht="18.75">
      <c r="B3141" s="3"/>
    </row>
    <row r="3142" ht="18.75">
      <c r="B3142" s="3"/>
    </row>
    <row r="3143" ht="18.75">
      <c r="B3143" s="3"/>
    </row>
    <row r="3144" ht="18.75">
      <c r="B3144" s="3"/>
    </row>
    <row r="3145" ht="18.75">
      <c r="B3145" s="3"/>
    </row>
    <row r="3146" ht="18.75">
      <c r="B3146" s="3"/>
    </row>
    <row r="3147" ht="18.75">
      <c r="B3147" s="3"/>
    </row>
    <row r="3148" ht="18.75">
      <c r="B3148" s="3"/>
    </row>
    <row r="3149" ht="18.75">
      <c r="B3149" s="3"/>
    </row>
    <row r="3150" ht="18.75">
      <c r="B3150" s="3"/>
    </row>
    <row r="3151" ht="18.75">
      <c r="B3151" s="3"/>
    </row>
    <row r="3152" ht="18.75">
      <c r="B3152" s="3"/>
    </row>
    <row r="3153" ht="18.75">
      <c r="B3153" s="3"/>
    </row>
    <row r="3154" ht="18.75">
      <c r="B3154" s="3"/>
    </row>
    <row r="3155" ht="18.75">
      <c r="B3155" s="3"/>
    </row>
    <row r="3156" ht="18.75">
      <c r="B3156" s="3"/>
    </row>
    <row r="3157" ht="18.75">
      <c r="B3157" s="3"/>
    </row>
    <row r="3158" ht="18.75">
      <c r="B3158" s="3"/>
    </row>
    <row r="3159" ht="18.75">
      <c r="B3159" s="3"/>
    </row>
    <row r="3160" ht="18.75">
      <c r="B3160" s="3"/>
    </row>
    <row r="3161" ht="18.75">
      <c r="B3161" s="3"/>
    </row>
    <row r="3162" ht="18.75">
      <c r="B3162" s="3"/>
    </row>
    <row r="3163" ht="18.75">
      <c r="B3163" s="3"/>
    </row>
    <row r="3164" ht="18.75">
      <c r="B3164" s="3"/>
    </row>
    <row r="3165" ht="18.75">
      <c r="B3165" s="3"/>
    </row>
    <row r="3166" ht="18.75">
      <c r="B3166" s="3"/>
    </row>
    <row r="3167" ht="18.75">
      <c r="B3167" s="3"/>
    </row>
    <row r="3168" ht="18.75">
      <c r="B3168" s="3"/>
    </row>
    <row r="3169" ht="18.75">
      <c r="B3169" s="3"/>
    </row>
    <row r="3170" ht="18.75">
      <c r="B3170" s="3"/>
    </row>
    <row r="3171" ht="18.75">
      <c r="B3171" s="3"/>
    </row>
    <row r="3172" ht="18.75">
      <c r="B3172" s="3"/>
    </row>
    <row r="3173" ht="18.75">
      <c r="B3173" s="3"/>
    </row>
    <row r="3174" ht="18.75">
      <c r="B3174" s="3"/>
    </row>
    <row r="3175" ht="18.75">
      <c r="B3175" s="3"/>
    </row>
    <row r="3176" ht="18.75">
      <c r="B3176" s="3"/>
    </row>
    <row r="3177" ht="18.75">
      <c r="B3177" s="3"/>
    </row>
    <row r="3178" ht="18.75">
      <c r="B3178" s="3"/>
    </row>
    <row r="3179" ht="18.75">
      <c r="B3179" s="3"/>
    </row>
    <row r="3180" ht="18.75">
      <c r="B3180" s="3"/>
    </row>
    <row r="3181" ht="18.75">
      <c r="B3181" s="3"/>
    </row>
    <row r="3182" ht="18.75">
      <c r="B3182" s="3"/>
    </row>
    <row r="3183" ht="18.75">
      <c r="B3183" s="3"/>
    </row>
    <row r="3184" ht="18.75">
      <c r="B3184" s="3"/>
    </row>
    <row r="3185" ht="18.75">
      <c r="B3185" s="3"/>
    </row>
    <row r="3186" ht="18.75">
      <c r="B3186" s="3"/>
    </row>
    <row r="3187" ht="18.75">
      <c r="B3187" s="3"/>
    </row>
    <row r="3188" ht="18.75">
      <c r="B3188" s="3"/>
    </row>
    <row r="3189" ht="18.75">
      <c r="B3189" s="3"/>
    </row>
    <row r="3190" ht="18.75">
      <c r="B3190" s="3"/>
    </row>
    <row r="3191" ht="18.75">
      <c r="B3191" s="3"/>
    </row>
    <row r="3192" ht="18.75">
      <c r="B3192" s="3"/>
    </row>
    <row r="3193" ht="18.75">
      <c r="B3193" s="3"/>
    </row>
    <row r="3194" ht="18.75">
      <c r="B3194" s="3"/>
    </row>
    <row r="3195" ht="18.75">
      <c r="B3195" s="3"/>
    </row>
    <row r="3196" ht="18.75">
      <c r="B3196" s="3"/>
    </row>
    <row r="3197" ht="18.75">
      <c r="B3197" s="3"/>
    </row>
    <row r="3198" ht="18.75">
      <c r="B3198" s="3"/>
    </row>
    <row r="3199" ht="18.75">
      <c r="B3199" s="3"/>
    </row>
    <row r="3200" ht="18.75">
      <c r="B3200" s="3"/>
    </row>
    <row r="3201" ht="18.75">
      <c r="B3201" s="3"/>
    </row>
    <row r="3202" ht="18.75">
      <c r="B3202" s="3"/>
    </row>
    <row r="3203" ht="18.75">
      <c r="B3203" s="3"/>
    </row>
    <row r="3204" ht="18.75">
      <c r="B3204" s="3"/>
    </row>
    <row r="3205" ht="18.75">
      <c r="B3205" s="3"/>
    </row>
    <row r="3206" ht="18.75">
      <c r="B3206" s="3"/>
    </row>
    <row r="3207" ht="18.75">
      <c r="B3207" s="3"/>
    </row>
    <row r="3208" ht="18.75">
      <c r="B3208" s="3"/>
    </row>
    <row r="3209" ht="18.75">
      <c r="B3209" s="3"/>
    </row>
    <row r="3210" ht="18.75">
      <c r="B3210" s="3"/>
    </row>
    <row r="3211" ht="18.75">
      <c r="B3211" s="3"/>
    </row>
    <row r="3212" ht="18.75">
      <c r="B3212" s="3"/>
    </row>
    <row r="3213" ht="18.75">
      <c r="B3213" s="3"/>
    </row>
    <row r="3214" ht="18.75">
      <c r="B3214" s="3"/>
    </row>
    <row r="3215" ht="18.75">
      <c r="B3215" s="3"/>
    </row>
    <row r="3216" ht="18.75">
      <c r="B3216" s="3"/>
    </row>
    <row r="3217" ht="18.75">
      <c r="B3217" s="3"/>
    </row>
    <row r="3218" ht="18.75">
      <c r="B3218" s="3"/>
    </row>
    <row r="3219" ht="18.75">
      <c r="B3219" s="3"/>
    </row>
    <row r="3220" ht="18.75">
      <c r="B3220" s="3"/>
    </row>
    <row r="3221" ht="18.75">
      <c r="B3221" s="3"/>
    </row>
    <row r="3222" ht="18.75">
      <c r="B3222" s="3"/>
    </row>
    <row r="3223" ht="18.75">
      <c r="B3223" s="3"/>
    </row>
    <row r="3224" ht="18.75">
      <c r="B3224" s="3"/>
    </row>
    <row r="3225" ht="18.75">
      <c r="B3225" s="3"/>
    </row>
    <row r="3226" ht="18.75">
      <c r="B3226" s="3"/>
    </row>
    <row r="3227" ht="18.75">
      <c r="B3227" s="3"/>
    </row>
    <row r="3228" ht="18.75">
      <c r="B3228" s="3"/>
    </row>
    <row r="3229" ht="18.75">
      <c r="B3229" s="3"/>
    </row>
    <row r="3230" ht="18.75">
      <c r="B3230" s="3"/>
    </row>
    <row r="3231" ht="18.75">
      <c r="B3231" s="3"/>
    </row>
    <row r="3232" ht="18.75">
      <c r="B3232" s="3"/>
    </row>
    <row r="3233" ht="18.75">
      <c r="B3233" s="3"/>
    </row>
    <row r="3234" ht="18.75">
      <c r="B3234" s="3"/>
    </row>
    <row r="3235" ht="18.75">
      <c r="B3235" s="3"/>
    </row>
    <row r="3236" ht="18.75">
      <c r="B3236" s="3"/>
    </row>
    <row r="3237" ht="18.75">
      <c r="B3237" s="3"/>
    </row>
    <row r="3238" ht="18.75">
      <c r="B3238" s="3"/>
    </row>
    <row r="3239" ht="18.75">
      <c r="B3239" s="3"/>
    </row>
    <row r="3240" ht="18.75">
      <c r="B3240" s="3"/>
    </row>
    <row r="3241" ht="18.75">
      <c r="B3241" s="3"/>
    </row>
    <row r="3242" ht="18.75">
      <c r="B3242" s="3"/>
    </row>
    <row r="3243" ht="18.75">
      <c r="B3243" s="3"/>
    </row>
    <row r="3244" ht="18.75">
      <c r="B3244" s="3"/>
    </row>
    <row r="3245" ht="18.75">
      <c r="B3245" s="3"/>
    </row>
    <row r="3246" ht="18.75">
      <c r="B3246" s="3"/>
    </row>
    <row r="3247" ht="18.75">
      <c r="B3247" s="3"/>
    </row>
    <row r="3248" ht="18.75">
      <c r="B3248" s="3"/>
    </row>
    <row r="3249" ht="18.75">
      <c r="B3249" s="3"/>
    </row>
    <row r="3250" ht="18.75">
      <c r="B3250" s="3"/>
    </row>
    <row r="3251" ht="18.75">
      <c r="B3251" s="3"/>
    </row>
    <row r="3252" ht="18.75">
      <c r="B3252" s="3"/>
    </row>
    <row r="3253" ht="18.75">
      <c r="B3253" s="3"/>
    </row>
    <row r="3254" ht="18.75">
      <c r="B3254" s="3"/>
    </row>
    <row r="3255" ht="18.75">
      <c r="B3255" s="3"/>
    </row>
    <row r="3256" ht="18.75">
      <c r="B3256" s="3"/>
    </row>
    <row r="3257" ht="18.75">
      <c r="B3257" s="3"/>
    </row>
    <row r="3258" ht="18.75">
      <c r="B3258" s="3"/>
    </row>
    <row r="3259" ht="18.75">
      <c r="B3259" s="3"/>
    </row>
    <row r="3260" ht="18.75">
      <c r="B3260" s="3"/>
    </row>
    <row r="3261" ht="18.75">
      <c r="B3261" s="3"/>
    </row>
    <row r="3262" ht="18.75">
      <c r="B3262" s="3"/>
    </row>
    <row r="3263" ht="18.75">
      <c r="B3263" s="3"/>
    </row>
    <row r="3264" ht="18.75">
      <c r="B3264" s="3"/>
    </row>
    <row r="3265" ht="18.75">
      <c r="B3265" s="3"/>
    </row>
    <row r="3266" ht="18.75">
      <c r="B3266" s="3"/>
    </row>
    <row r="3267" ht="18.75">
      <c r="B3267" s="3"/>
    </row>
    <row r="3268" ht="18.75">
      <c r="B3268" s="3"/>
    </row>
    <row r="3269" ht="18.75">
      <c r="B3269" s="3"/>
    </row>
    <row r="3270" ht="18.75">
      <c r="B3270" s="3"/>
    </row>
    <row r="3271" ht="18.75">
      <c r="B3271" s="3"/>
    </row>
    <row r="3272" ht="18.75">
      <c r="B3272" s="3"/>
    </row>
    <row r="3273" ht="18.75">
      <c r="B3273" s="3"/>
    </row>
    <row r="3274" ht="18.75">
      <c r="B3274" s="3"/>
    </row>
    <row r="3275" ht="18.75">
      <c r="B3275" s="3"/>
    </row>
    <row r="3276" ht="18.75">
      <c r="B3276" s="3"/>
    </row>
    <row r="3277" ht="18.75">
      <c r="B3277" s="3"/>
    </row>
    <row r="3278" ht="18.75">
      <c r="B3278" s="3"/>
    </row>
    <row r="3279" ht="18.75">
      <c r="B3279" s="3"/>
    </row>
    <row r="3280" ht="18.75">
      <c r="B3280" s="3"/>
    </row>
    <row r="3281" ht="18.75">
      <c r="B3281" s="3"/>
    </row>
    <row r="3282" ht="18.75">
      <c r="B3282" s="3"/>
    </row>
    <row r="3283" ht="18.75">
      <c r="B3283" s="3"/>
    </row>
    <row r="3284" ht="18.75">
      <c r="B3284" s="3"/>
    </row>
    <row r="3285" ht="18.75">
      <c r="B3285" s="3"/>
    </row>
    <row r="3286" ht="18.75">
      <c r="B3286" s="3"/>
    </row>
    <row r="3287" ht="18.75">
      <c r="B3287" s="3"/>
    </row>
    <row r="3288" ht="18.75">
      <c r="B3288" s="3"/>
    </row>
    <row r="3289" ht="18.75">
      <c r="B3289" s="3"/>
    </row>
    <row r="3290" ht="18.75">
      <c r="B3290" s="3"/>
    </row>
    <row r="3291" ht="18.75">
      <c r="B3291" s="3"/>
    </row>
    <row r="3292" ht="18.75">
      <c r="B3292" s="3"/>
    </row>
    <row r="3293" ht="18.75">
      <c r="B3293" s="3"/>
    </row>
    <row r="3294" ht="18.75">
      <c r="B3294" s="3"/>
    </row>
    <row r="3295" ht="18.75">
      <c r="B3295" s="3"/>
    </row>
    <row r="3296" ht="18.75">
      <c r="B3296" s="3"/>
    </row>
    <row r="3297" ht="18.75">
      <c r="B3297" s="3"/>
    </row>
    <row r="3298" ht="18.75">
      <c r="B3298" s="3"/>
    </row>
    <row r="3299" ht="18.75">
      <c r="B3299" s="3"/>
    </row>
    <row r="3300" ht="18.75">
      <c r="B3300" s="3"/>
    </row>
    <row r="3301" ht="18.75">
      <c r="B3301" s="3"/>
    </row>
    <row r="3302" ht="18.75">
      <c r="B3302" s="3"/>
    </row>
    <row r="3303" ht="18.75">
      <c r="B3303" s="3"/>
    </row>
    <row r="3304" ht="18.75">
      <c r="B3304" s="3"/>
    </row>
    <row r="3305" ht="18.75">
      <c r="B3305" s="3"/>
    </row>
    <row r="3306" ht="18.75">
      <c r="B3306" s="3"/>
    </row>
    <row r="3307" ht="18.75">
      <c r="B3307" s="3"/>
    </row>
    <row r="3308" ht="18.75">
      <c r="B3308" s="3"/>
    </row>
    <row r="3309" ht="18.75">
      <c r="B3309" s="3"/>
    </row>
    <row r="3310" ht="18.75">
      <c r="B3310" s="3"/>
    </row>
    <row r="3311" ht="18.75">
      <c r="B3311" s="3"/>
    </row>
    <row r="3312" ht="18.75">
      <c r="B3312" s="3"/>
    </row>
    <row r="3313" ht="18.75">
      <c r="B3313" s="3"/>
    </row>
    <row r="3314" ht="18.75">
      <c r="B3314" s="3"/>
    </row>
    <row r="3315" ht="18.75">
      <c r="B3315" s="3"/>
    </row>
    <row r="3316" ht="18.75">
      <c r="B3316" s="3"/>
    </row>
    <row r="3317" ht="18.75">
      <c r="B3317" s="3"/>
    </row>
    <row r="3318" ht="18.75">
      <c r="B3318" s="3"/>
    </row>
    <row r="3319" ht="18.75">
      <c r="B3319" s="3"/>
    </row>
    <row r="3320" ht="18.75">
      <c r="B3320" s="3"/>
    </row>
    <row r="3321" ht="18.75">
      <c r="B3321" s="3"/>
    </row>
    <row r="3322" ht="18.75">
      <c r="B3322" s="3"/>
    </row>
    <row r="3323" ht="18.75">
      <c r="B3323" s="3"/>
    </row>
    <row r="3324" ht="18.75">
      <c r="B3324" s="3"/>
    </row>
    <row r="3325" ht="18.75">
      <c r="B3325" s="3"/>
    </row>
    <row r="3326" ht="18.75">
      <c r="B3326" s="3"/>
    </row>
    <row r="3327" ht="18.75">
      <c r="B3327" s="3"/>
    </row>
    <row r="3328" ht="18.75">
      <c r="B3328" s="3"/>
    </row>
    <row r="3329" ht="18.75">
      <c r="B3329" s="3"/>
    </row>
    <row r="3330" ht="18.75">
      <c r="B3330" s="3"/>
    </row>
    <row r="3331" ht="18.75">
      <c r="B3331" s="3"/>
    </row>
    <row r="3332" ht="18.75">
      <c r="B3332" s="3"/>
    </row>
    <row r="3333" ht="18.75">
      <c r="B3333" s="3"/>
    </row>
    <row r="3334" ht="18.75">
      <c r="B3334" s="3"/>
    </row>
    <row r="3335" ht="18.75">
      <c r="B3335" s="3"/>
    </row>
    <row r="3336" ht="18.75">
      <c r="B3336" s="3"/>
    </row>
    <row r="3337" ht="18.75">
      <c r="B3337" s="3"/>
    </row>
    <row r="3338" ht="18.75">
      <c r="B3338" s="3"/>
    </row>
    <row r="3339" ht="18.75">
      <c r="B3339" s="3"/>
    </row>
    <row r="3340" ht="18.75">
      <c r="B3340" s="3"/>
    </row>
    <row r="3341" ht="18.75">
      <c r="B3341" s="3"/>
    </row>
    <row r="3342" ht="18.75">
      <c r="B3342" s="3"/>
    </row>
    <row r="3343" ht="18.75">
      <c r="B3343" s="3"/>
    </row>
    <row r="3344" ht="18.75">
      <c r="B3344" s="3"/>
    </row>
    <row r="3345" ht="18.75">
      <c r="B3345" s="3"/>
    </row>
    <row r="3346" ht="18.75">
      <c r="B3346" s="3"/>
    </row>
    <row r="3347" ht="18.75">
      <c r="B3347" s="3"/>
    </row>
    <row r="3348" ht="18.75">
      <c r="B3348" s="3"/>
    </row>
    <row r="3349" ht="18.75">
      <c r="B3349" s="3"/>
    </row>
    <row r="3350" ht="18.75">
      <c r="B3350" s="3"/>
    </row>
    <row r="3351" ht="18.75">
      <c r="B3351" s="3"/>
    </row>
    <row r="3352" ht="18.75">
      <c r="B3352" s="3"/>
    </row>
    <row r="3353" ht="18.75">
      <c r="B3353" s="3"/>
    </row>
    <row r="3354" ht="18.75">
      <c r="B3354" s="3"/>
    </row>
    <row r="3355" ht="18.75">
      <c r="B3355" s="3"/>
    </row>
    <row r="3356" ht="18.75">
      <c r="B3356" s="3"/>
    </row>
    <row r="3357" ht="18.75">
      <c r="B3357" s="3"/>
    </row>
    <row r="3358" ht="18.75">
      <c r="B3358" s="3"/>
    </row>
    <row r="3359" ht="18.75">
      <c r="B3359" s="3"/>
    </row>
    <row r="3360" ht="18.75">
      <c r="B3360" s="3"/>
    </row>
    <row r="3361" ht="18.75">
      <c r="B3361" s="3"/>
    </row>
    <row r="3362" ht="18.75">
      <c r="B3362" s="3"/>
    </row>
    <row r="3363" ht="18.75">
      <c r="B3363" s="3"/>
    </row>
    <row r="3364" ht="18.75">
      <c r="B3364" s="3"/>
    </row>
    <row r="3365" ht="18.75">
      <c r="B3365" s="3"/>
    </row>
    <row r="3366" ht="18.75">
      <c r="B3366" s="3"/>
    </row>
    <row r="3367" ht="18.75">
      <c r="B3367" s="3"/>
    </row>
    <row r="3368" ht="18.75">
      <c r="B3368" s="3"/>
    </row>
    <row r="3369" ht="18.75">
      <c r="B3369" s="3"/>
    </row>
    <row r="3370" ht="18.75">
      <c r="B3370" s="3"/>
    </row>
    <row r="3371" ht="18.75">
      <c r="B3371" s="3"/>
    </row>
    <row r="3372" ht="18.75">
      <c r="B3372" s="3"/>
    </row>
    <row r="3373" ht="18.75">
      <c r="B3373" s="3"/>
    </row>
    <row r="3374" ht="18.75">
      <c r="B3374" s="3"/>
    </row>
    <row r="3375" ht="18.75">
      <c r="B3375" s="3"/>
    </row>
    <row r="3376" ht="18.75">
      <c r="B3376" s="3"/>
    </row>
    <row r="3377" ht="18.75">
      <c r="B3377" s="3"/>
    </row>
    <row r="3378" ht="18.75">
      <c r="B3378" s="3"/>
    </row>
    <row r="3379" ht="18.75">
      <c r="B3379" s="3"/>
    </row>
    <row r="3380" ht="18.75">
      <c r="B3380" s="3"/>
    </row>
    <row r="3381" ht="18.75">
      <c r="B3381" s="3"/>
    </row>
    <row r="3382" ht="18.75">
      <c r="B3382" s="3"/>
    </row>
    <row r="3383" ht="18.75">
      <c r="B3383" s="3"/>
    </row>
    <row r="3384" ht="18.75">
      <c r="B3384" s="3"/>
    </row>
    <row r="3385" ht="18.75">
      <c r="B3385" s="3"/>
    </row>
    <row r="3386" ht="18.75">
      <c r="B3386" s="3"/>
    </row>
    <row r="3387" ht="18.75">
      <c r="B3387" s="3"/>
    </row>
    <row r="3388" ht="18.75">
      <c r="B3388" s="3"/>
    </row>
    <row r="3389" ht="18.75">
      <c r="B3389" s="3"/>
    </row>
    <row r="3390" ht="18.75">
      <c r="B3390" s="3"/>
    </row>
    <row r="3391" ht="18.75">
      <c r="B3391" s="3"/>
    </row>
    <row r="3392" ht="18.75">
      <c r="B3392" s="3"/>
    </row>
    <row r="3393" ht="18.75">
      <c r="B3393" s="3"/>
    </row>
    <row r="3394" ht="18.75">
      <c r="B3394" s="3"/>
    </row>
    <row r="3395" ht="18.75">
      <c r="B3395" s="3"/>
    </row>
    <row r="3396" ht="18.75">
      <c r="B3396" s="3"/>
    </row>
    <row r="3397" ht="18.75">
      <c r="B3397" s="3"/>
    </row>
    <row r="3398" ht="18.75">
      <c r="B3398" s="3"/>
    </row>
    <row r="3399" ht="18.75">
      <c r="B3399" s="3"/>
    </row>
    <row r="3400" ht="18.75">
      <c r="B3400" s="3"/>
    </row>
    <row r="3401" ht="18.75">
      <c r="B3401" s="3"/>
    </row>
    <row r="3402" ht="18.75">
      <c r="B3402" s="3"/>
    </row>
    <row r="3403" ht="18.75">
      <c r="B3403" s="3"/>
    </row>
    <row r="3404" ht="18.75">
      <c r="B3404" s="3"/>
    </row>
    <row r="3405" ht="18.75">
      <c r="B3405" s="3"/>
    </row>
    <row r="3406" ht="18.75">
      <c r="B3406" s="3"/>
    </row>
    <row r="3407" ht="18.75">
      <c r="B3407" s="3"/>
    </row>
    <row r="3408" ht="18.75">
      <c r="B3408" s="3"/>
    </row>
    <row r="3409" ht="18.75">
      <c r="B3409" s="3"/>
    </row>
    <row r="3410" ht="18.75">
      <c r="B3410" s="3"/>
    </row>
    <row r="3411" ht="18.75">
      <c r="B3411" s="3"/>
    </row>
    <row r="3412" ht="18.75">
      <c r="B3412" s="3"/>
    </row>
    <row r="3413" ht="18.75">
      <c r="B3413" s="3"/>
    </row>
    <row r="3414" ht="18.75">
      <c r="B3414" s="3"/>
    </row>
    <row r="3415" ht="18.75">
      <c r="B3415" s="3"/>
    </row>
    <row r="3416" ht="18.75">
      <c r="B3416" s="3"/>
    </row>
    <row r="3417" ht="18.75">
      <c r="B3417" s="3"/>
    </row>
    <row r="3418" ht="18.75">
      <c r="B3418" s="3"/>
    </row>
    <row r="3419" ht="18.75">
      <c r="B3419" s="3"/>
    </row>
    <row r="3420" ht="18.75">
      <c r="B3420" s="3"/>
    </row>
    <row r="3421" ht="18.75">
      <c r="B3421" s="3"/>
    </row>
    <row r="3422" ht="18.75">
      <c r="B3422" s="3"/>
    </row>
    <row r="3423" ht="18.75">
      <c r="B3423" s="3"/>
    </row>
    <row r="3424" ht="18.75">
      <c r="B3424" s="3"/>
    </row>
    <row r="3425" ht="18.75">
      <c r="B3425" s="3"/>
    </row>
    <row r="3426" ht="18.75">
      <c r="B3426" s="3"/>
    </row>
    <row r="3427" ht="18.75">
      <c r="B3427" s="3"/>
    </row>
    <row r="3428" ht="18.75">
      <c r="B3428" s="3"/>
    </row>
    <row r="3429" ht="18.75">
      <c r="B3429" s="3"/>
    </row>
    <row r="3430" ht="18.75">
      <c r="B3430" s="3"/>
    </row>
    <row r="3431" ht="18.75">
      <c r="B3431" s="3"/>
    </row>
    <row r="3432" ht="18.75">
      <c r="B3432" s="3"/>
    </row>
    <row r="3433" ht="18.75">
      <c r="B3433" s="3"/>
    </row>
    <row r="3434" ht="18.75">
      <c r="B3434" s="3"/>
    </row>
    <row r="3435" ht="18.75">
      <c r="B3435" s="3"/>
    </row>
    <row r="3436" ht="18.75">
      <c r="B3436" s="3"/>
    </row>
    <row r="3437" ht="18.75">
      <c r="B3437" s="3"/>
    </row>
    <row r="3438" ht="18.75">
      <c r="B3438" s="3"/>
    </row>
    <row r="3439" ht="18.75">
      <c r="B3439" s="3"/>
    </row>
    <row r="3440" ht="18.75">
      <c r="B3440" s="3"/>
    </row>
    <row r="3441" ht="18.75">
      <c r="B3441" s="3"/>
    </row>
    <row r="3442" ht="18.75">
      <c r="B3442" s="3"/>
    </row>
    <row r="3443" ht="18.75">
      <c r="B3443" s="3"/>
    </row>
    <row r="3444" ht="18.75">
      <c r="B3444" s="3"/>
    </row>
    <row r="3445" ht="18.75">
      <c r="B3445" s="3"/>
    </row>
    <row r="3446" ht="18.75">
      <c r="B3446" s="3"/>
    </row>
    <row r="3447" ht="18.75">
      <c r="B3447" s="3"/>
    </row>
    <row r="3448" ht="18.75">
      <c r="B3448" s="3"/>
    </row>
    <row r="3449" ht="18.75">
      <c r="B3449" s="3"/>
    </row>
    <row r="3450" ht="18.75">
      <c r="B3450" s="3"/>
    </row>
    <row r="3451" ht="18.75">
      <c r="B3451" s="3"/>
    </row>
    <row r="3452" ht="18.75">
      <c r="B3452" s="3"/>
    </row>
    <row r="3453" ht="18.75">
      <c r="B3453" s="3"/>
    </row>
    <row r="3454" ht="18.75">
      <c r="B3454" s="3"/>
    </row>
    <row r="3455" ht="18.75">
      <c r="B3455" s="3"/>
    </row>
    <row r="3456" ht="18.75">
      <c r="B3456" s="3"/>
    </row>
    <row r="3457" ht="18.75">
      <c r="B3457" s="3"/>
    </row>
    <row r="3458" ht="18.75">
      <c r="B3458" s="3"/>
    </row>
    <row r="3459" ht="18.75">
      <c r="B3459" s="3"/>
    </row>
    <row r="3460" ht="18.75">
      <c r="B3460" s="3"/>
    </row>
    <row r="3461" ht="18.75">
      <c r="B3461" s="3"/>
    </row>
    <row r="3462" ht="18.75">
      <c r="B3462" s="3"/>
    </row>
    <row r="3463" ht="18.75">
      <c r="B3463" s="3"/>
    </row>
    <row r="3464" ht="18.75">
      <c r="B3464" s="3"/>
    </row>
    <row r="3465" ht="18.75">
      <c r="B3465" s="3"/>
    </row>
    <row r="3466" ht="18.75">
      <c r="B3466" s="3"/>
    </row>
    <row r="3467" ht="18.75">
      <c r="B3467" s="3"/>
    </row>
    <row r="3468" ht="18.75">
      <c r="B3468" s="3"/>
    </row>
    <row r="3469" ht="18.75">
      <c r="B3469" s="3"/>
    </row>
    <row r="3470" ht="18.75">
      <c r="B3470" s="3"/>
    </row>
    <row r="3471" ht="18.75">
      <c r="B3471" s="3"/>
    </row>
    <row r="3472" ht="18.75">
      <c r="B3472" s="3"/>
    </row>
    <row r="3473" ht="18.75">
      <c r="B3473" s="3"/>
    </row>
    <row r="3474" ht="18.75">
      <c r="B3474" s="3"/>
    </row>
    <row r="3475" ht="18.75">
      <c r="B3475" s="3"/>
    </row>
    <row r="3476" ht="18.75">
      <c r="B3476" s="3"/>
    </row>
    <row r="3477" ht="18.75">
      <c r="B3477" s="3"/>
    </row>
    <row r="3478" ht="18.75">
      <c r="B3478" s="3"/>
    </row>
    <row r="3479" ht="18.75">
      <c r="B3479" s="3"/>
    </row>
    <row r="3480" ht="18.75">
      <c r="B3480" s="3"/>
    </row>
    <row r="3481" ht="18.75">
      <c r="B3481" s="3"/>
    </row>
    <row r="3482" ht="18.75">
      <c r="B3482" s="3"/>
    </row>
    <row r="3483" ht="18.75">
      <c r="B3483" s="3"/>
    </row>
    <row r="3484" ht="18.75">
      <c r="B3484" s="3"/>
    </row>
    <row r="3485" ht="18.75">
      <c r="B3485" s="3"/>
    </row>
    <row r="3486" ht="18.75">
      <c r="B3486" s="3"/>
    </row>
    <row r="3487" ht="18.75">
      <c r="B3487" s="3"/>
    </row>
    <row r="3488" ht="18.75">
      <c r="B3488" s="3"/>
    </row>
    <row r="3489" ht="18.75">
      <c r="B3489" s="3"/>
    </row>
    <row r="3490" ht="18.75">
      <c r="B3490" s="3"/>
    </row>
    <row r="3491" ht="18.75">
      <c r="B3491" s="3"/>
    </row>
    <row r="3492" ht="18.75">
      <c r="B3492" s="3"/>
    </row>
    <row r="3493" ht="18.75">
      <c r="B3493" s="3"/>
    </row>
    <row r="3494" ht="18.75">
      <c r="B3494" s="3"/>
    </row>
    <row r="3495" ht="18.75">
      <c r="B3495" s="3"/>
    </row>
    <row r="3496" ht="18.75">
      <c r="B3496" s="3"/>
    </row>
    <row r="3497" ht="18.75">
      <c r="B3497" s="3"/>
    </row>
    <row r="3498" ht="18.75">
      <c r="B3498" s="3"/>
    </row>
    <row r="3499" ht="18.75">
      <c r="B3499" s="3"/>
    </row>
    <row r="3500" ht="18.75">
      <c r="B3500" s="3"/>
    </row>
    <row r="3501" ht="18.75">
      <c r="B3501" s="3"/>
    </row>
    <row r="3502" ht="18.75">
      <c r="B3502" s="3"/>
    </row>
    <row r="3503" ht="18.75">
      <c r="B3503" s="3"/>
    </row>
    <row r="3504" ht="18.75">
      <c r="B3504" s="3"/>
    </row>
    <row r="3505" ht="18.75">
      <c r="B3505" s="3"/>
    </row>
    <row r="3506" ht="18.75">
      <c r="B3506" s="3"/>
    </row>
    <row r="3507" ht="18.75">
      <c r="B3507" s="3"/>
    </row>
    <row r="3508" ht="18.75">
      <c r="B3508" s="3"/>
    </row>
    <row r="3509" ht="18.75">
      <c r="B3509" s="3"/>
    </row>
    <row r="3510" ht="18.75">
      <c r="B3510" s="3"/>
    </row>
    <row r="3511" ht="18.75">
      <c r="B3511" s="3"/>
    </row>
    <row r="3512" ht="18.75">
      <c r="B3512" s="3"/>
    </row>
    <row r="3513" ht="18.75">
      <c r="B3513" s="3"/>
    </row>
    <row r="3514" ht="18.75">
      <c r="B3514" s="3"/>
    </row>
    <row r="3515" ht="18.75">
      <c r="B3515" s="3"/>
    </row>
    <row r="3516" ht="18.75">
      <c r="B3516" s="3"/>
    </row>
    <row r="3517" ht="18.75">
      <c r="B3517" s="3"/>
    </row>
    <row r="3518" ht="18.75">
      <c r="B3518" s="3"/>
    </row>
    <row r="3519" ht="18.75">
      <c r="B3519" s="3"/>
    </row>
    <row r="3520" ht="18.75">
      <c r="B3520" s="3"/>
    </row>
    <row r="3521" ht="18.75">
      <c r="B3521" s="3"/>
    </row>
    <row r="3522" ht="18.75">
      <c r="B3522" s="3"/>
    </row>
    <row r="3523" ht="18.75">
      <c r="B3523" s="3"/>
    </row>
    <row r="3524" ht="18.75">
      <c r="B3524" s="3"/>
    </row>
    <row r="3525" ht="18.75">
      <c r="B3525" s="3"/>
    </row>
    <row r="3526" ht="18.75">
      <c r="B3526" s="3"/>
    </row>
    <row r="3527" ht="18.75">
      <c r="B3527" s="3"/>
    </row>
    <row r="3528" ht="18.75">
      <c r="B3528" s="3"/>
    </row>
    <row r="3529" ht="18.75">
      <c r="B3529" s="3"/>
    </row>
    <row r="3530" ht="18.75">
      <c r="B3530" s="3"/>
    </row>
    <row r="3531" ht="18.75">
      <c r="B3531" s="3"/>
    </row>
    <row r="3532" ht="18.75">
      <c r="B3532" s="3"/>
    </row>
    <row r="3533" ht="18.75">
      <c r="B3533" s="3"/>
    </row>
    <row r="3534" ht="18.75">
      <c r="B3534" s="3"/>
    </row>
    <row r="3535" ht="18.75">
      <c r="B3535" s="3"/>
    </row>
    <row r="3536" ht="18.75">
      <c r="B3536" s="3"/>
    </row>
    <row r="3537" ht="18.75">
      <c r="B3537" s="3"/>
    </row>
    <row r="3538" ht="18.75">
      <c r="B3538" s="3"/>
    </row>
    <row r="3539" ht="18.75">
      <c r="B3539" s="3"/>
    </row>
    <row r="3540" ht="18.75">
      <c r="B3540" s="3"/>
    </row>
    <row r="3541" ht="18.75">
      <c r="B3541" s="3"/>
    </row>
    <row r="3542" ht="18.75">
      <c r="B3542" s="3"/>
    </row>
    <row r="3543" ht="18.75">
      <c r="B3543" s="3"/>
    </row>
    <row r="3544" ht="18.75">
      <c r="B3544" s="3"/>
    </row>
    <row r="3545" ht="18.75">
      <c r="B3545" s="3"/>
    </row>
    <row r="3546" ht="18.75">
      <c r="B3546" s="3"/>
    </row>
    <row r="3547" ht="18.75">
      <c r="B3547" s="3"/>
    </row>
    <row r="3548" ht="18.75">
      <c r="B3548" s="3"/>
    </row>
    <row r="3549" ht="18.75">
      <c r="B3549" s="3"/>
    </row>
    <row r="3550" ht="18.75">
      <c r="B3550" s="3"/>
    </row>
    <row r="3551" ht="18.75">
      <c r="B3551" s="3"/>
    </row>
    <row r="3552" ht="18.75">
      <c r="B3552" s="3"/>
    </row>
    <row r="3553" ht="18.75">
      <c r="B3553" s="3"/>
    </row>
    <row r="3554" ht="18.75">
      <c r="B3554" s="3"/>
    </row>
    <row r="3555" ht="18.75">
      <c r="B3555" s="3"/>
    </row>
    <row r="3556" ht="18.75">
      <c r="B3556" s="3"/>
    </row>
    <row r="3557" ht="18.75">
      <c r="B3557" s="3"/>
    </row>
    <row r="3558" ht="18.75">
      <c r="B3558" s="3"/>
    </row>
    <row r="3559" ht="18.75">
      <c r="B3559" s="3"/>
    </row>
    <row r="3560" ht="18.75">
      <c r="B3560" s="3"/>
    </row>
    <row r="3561" ht="18.75">
      <c r="B3561" s="3"/>
    </row>
    <row r="3562" ht="18.75">
      <c r="B3562" s="3"/>
    </row>
    <row r="3563" ht="18.75">
      <c r="B3563" s="3"/>
    </row>
    <row r="3564" ht="18.75">
      <c r="B3564" s="3"/>
    </row>
    <row r="3565" ht="18.75">
      <c r="B3565" s="3"/>
    </row>
    <row r="3566" ht="18.75">
      <c r="B3566" s="3"/>
    </row>
    <row r="3567" ht="18.75">
      <c r="B3567" s="3"/>
    </row>
    <row r="3568" ht="18.75">
      <c r="B3568" s="3"/>
    </row>
    <row r="3569" ht="18.75">
      <c r="B3569" s="3"/>
    </row>
    <row r="3570" ht="18.75">
      <c r="B3570" s="3"/>
    </row>
    <row r="3571" ht="18.75">
      <c r="B3571" s="3"/>
    </row>
    <row r="3572" ht="18.75">
      <c r="B3572" s="3"/>
    </row>
    <row r="3573" ht="18.75">
      <c r="B3573" s="3"/>
    </row>
    <row r="3574" ht="18.75">
      <c r="B3574" s="3"/>
    </row>
    <row r="3575" ht="18.75">
      <c r="B3575" s="3"/>
    </row>
    <row r="3576" ht="18.75">
      <c r="B3576" s="3"/>
    </row>
    <row r="3577" ht="18.75">
      <c r="B3577" s="3"/>
    </row>
    <row r="3578" ht="18.75">
      <c r="B3578" s="3"/>
    </row>
    <row r="3579" ht="18.75">
      <c r="B3579" s="3"/>
    </row>
    <row r="3580" ht="18.75">
      <c r="B3580" s="3"/>
    </row>
    <row r="3581" ht="18.75">
      <c r="B3581" s="3"/>
    </row>
    <row r="3582" ht="18.75">
      <c r="B3582" s="3"/>
    </row>
    <row r="3583" ht="18.75">
      <c r="B3583" s="3"/>
    </row>
    <row r="3584" ht="18.75">
      <c r="B3584" s="3"/>
    </row>
    <row r="3585" ht="18.75">
      <c r="B3585" s="3"/>
    </row>
    <row r="3586" ht="18.75">
      <c r="B3586" s="3"/>
    </row>
    <row r="3587" ht="18.75">
      <c r="B3587" s="3"/>
    </row>
    <row r="3588" ht="18.75">
      <c r="B3588" s="3"/>
    </row>
    <row r="3589" ht="18.75">
      <c r="B3589" s="3"/>
    </row>
    <row r="3590" ht="18.75">
      <c r="B3590" s="3"/>
    </row>
    <row r="3591" ht="18.75">
      <c r="B3591" s="3"/>
    </row>
    <row r="3592" ht="18.75">
      <c r="B3592" s="3"/>
    </row>
    <row r="3593" ht="18.75">
      <c r="B3593" s="3"/>
    </row>
    <row r="3594" ht="18.75">
      <c r="B3594" s="3"/>
    </row>
    <row r="3595" ht="18.75">
      <c r="B3595" s="3"/>
    </row>
    <row r="3596" ht="18.75">
      <c r="B3596" s="3"/>
    </row>
    <row r="3597" ht="18.75">
      <c r="B3597" s="3"/>
    </row>
    <row r="3598" ht="18.75">
      <c r="B3598" s="3"/>
    </row>
    <row r="3599" ht="18.75">
      <c r="B3599" s="3"/>
    </row>
    <row r="3600" ht="18.75">
      <c r="B3600" s="3"/>
    </row>
    <row r="3601" ht="18.75">
      <c r="B3601" s="3"/>
    </row>
    <row r="3602" ht="18.75">
      <c r="B3602" s="3"/>
    </row>
    <row r="3603" ht="18.75">
      <c r="B3603" s="3"/>
    </row>
    <row r="3604" ht="18.75">
      <c r="B3604" s="3"/>
    </row>
    <row r="3605" ht="18.75">
      <c r="B3605" s="3"/>
    </row>
    <row r="3606" ht="18.75">
      <c r="B3606" s="3"/>
    </row>
    <row r="3607" ht="18.75">
      <c r="B3607" s="3"/>
    </row>
    <row r="3608" ht="18.75">
      <c r="B3608" s="3"/>
    </row>
    <row r="3609" ht="18.75">
      <c r="B3609" s="3"/>
    </row>
    <row r="3610" ht="18.75">
      <c r="B3610" s="3"/>
    </row>
    <row r="3611" ht="18.75">
      <c r="B3611" s="3"/>
    </row>
    <row r="3612" ht="18.75">
      <c r="B3612" s="3"/>
    </row>
    <row r="3613" ht="18.75">
      <c r="B3613" s="3"/>
    </row>
    <row r="3614" ht="18.75">
      <c r="B3614" s="3"/>
    </row>
    <row r="3615" ht="18.75">
      <c r="B3615" s="3"/>
    </row>
    <row r="3616" ht="18.75">
      <c r="B3616" s="3"/>
    </row>
    <row r="3617" ht="18.75">
      <c r="B3617" s="3"/>
    </row>
    <row r="3618" ht="18.75">
      <c r="B3618" s="3"/>
    </row>
    <row r="3619" ht="18.75">
      <c r="B3619" s="3"/>
    </row>
    <row r="3620" ht="18.75">
      <c r="B3620" s="3"/>
    </row>
    <row r="3621" ht="18.75">
      <c r="B3621" s="3"/>
    </row>
    <row r="3622" ht="18.75">
      <c r="B3622" s="3"/>
    </row>
    <row r="3623" ht="18.75">
      <c r="B3623" s="3"/>
    </row>
    <row r="3624" ht="18.75">
      <c r="B3624" s="3"/>
    </row>
    <row r="3625" ht="18.75">
      <c r="B3625" s="3"/>
    </row>
    <row r="3626" ht="18.75">
      <c r="B3626" s="3"/>
    </row>
    <row r="3627" ht="18.75">
      <c r="B3627" s="3"/>
    </row>
    <row r="3628" ht="18.75">
      <c r="B3628" s="3"/>
    </row>
    <row r="3629" ht="18.75">
      <c r="B3629" s="3"/>
    </row>
    <row r="3630" ht="18.75">
      <c r="B3630" s="3"/>
    </row>
    <row r="3631" ht="18.75">
      <c r="B3631" s="3"/>
    </row>
    <row r="3632" ht="18.75">
      <c r="B3632" s="3"/>
    </row>
    <row r="3633" ht="18.75">
      <c r="B3633" s="3"/>
    </row>
    <row r="3634" ht="18.75">
      <c r="B3634" s="3"/>
    </row>
    <row r="3635" ht="18.75">
      <c r="B3635" s="3"/>
    </row>
    <row r="3636" ht="18.75">
      <c r="B3636" s="3"/>
    </row>
    <row r="3637" ht="18.75">
      <c r="B3637" s="3"/>
    </row>
    <row r="3638" ht="18.75">
      <c r="B3638" s="3"/>
    </row>
    <row r="3639" ht="18.75">
      <c r="B3639" s="3"/>
    </row>
    <row r="3640" ht="18.75">
      <c r="B3640" s="3"/>
    </row>
    <row r="3641" ht="18.75">
      <c r="B3641" s="3"/>
    </row>
    <row r="3642" ht="18.75">
      <c r="B3642" s="3"/>
    </row>
    <row r="3643" ht="18.75">
      <c r="B3643" s="3"/>
    </row>
    <row r="3644" ht="18.75">
      <c r="B3644" s="3"/>
    </row>
    <row r="3645" ht="18.75">
      <c r="B3645" s="3"/>
    </row>
    <row r="3646" ht="18.75">
      <c r="B3646" s="3"/>
    </row>
    <row r="3647" ht="18.75">
      <c r="B3647" s="3"/>
    </row>
    <row r="3648" ht="18.75">
      <c r="B3648" s="3"/>
    </row>
    <row r="3649" ht="18.75">
      <c r="B3649" s="3"/>
    </row>
    <row r="3650" ht="18.75">
      <c r="B3650" s="3"/>
    </row>
    <row r="3651" ht="18.75">
      <c r="B3651" s="3"/>
    </row>
    <row r="3652" ht="18.75">
      <c r="B3652" s="3"/>
    </row>
    <row r="3653" ht="18.75">
      <c r="B3653" s="3"/>
    </row>
    <row r="3654" ht="18.75">
      <c r="B3654" s="3"/>
    </row>
    <row r="3655" ht="18.75">
      <c r="B3655" s="3"/>
    </row>
    <row r="3656" ht="18.75">
      <c r="B3656" s="3"/>
    </row>
    <row r="3657" ht="18.75">
      <c r="B3657" s="3"/>
    </row>
    <row r="3658" ht="18.75">
      <c r="B3658" s="3"/>
    </row>
    <row r="3659" ht="18.75">
      <c r="B3659" s="3"/>
    </row>
    <row r="3660" ht="18.75">
      <c r="B3660" s="3"/>
    </row>
    <row r="3661" ht="18.75">
      <c r="B3661" s="3"/>
    </row>
    <row r="3662" ht="18.75">
      <c r="B3662" s="3"/>
    </row>
    <row r="3663" ht="18.75">
      <c r="B3663" s="3"/>
    </row>
    <row r="3664" ht="18.75">
      <c r="B3664" s="3"/>
    </row>
    <row r="3665" ht="18.75">
      <c r="B3665" s="3"/>
    </row>
    <row r="3666" ht="18.75">
      <c r="B3666" s="3"/>
    </row>
    <row r="3667" ht="18.75">
      <c r="B3667" s="3"/>
    </row>
    <row r="3668" ht="18.75">
      <c r="B3668" s="3"/>
    </row>
    <row r="3669" ht="18.75">
      <c r="B3669" s="3"/>
    </row>
    <row r="3670" ht="18.75">
      <c r="B3670" s="3"/>
    </row>
    <row r="3671" ht="18.75">
      <c r="B3671" s="3"/>
    </row>
    <row r="3672" ht="18.75">
      <c r="B3672" s="3"/>
    </row>
    <row r="3673" ht="18.75">
      <c r="B3673" s="3"/>
    </row>
    <row r="3674" ht="18.75">
      <c r="B3674" s="3"/>
    </row>
    <row r="3675" ht="18.75">
      <c r="B3675" s="3"/>
    </row>
    <row r="3676" ht="18.75">
      <c r="B3676" s="3"/>
    </row>
    <row r="3677" ht="18.75">
      <c r="B3677" s="3"/>
    </row>
    <row r="3678" ht="18.75">
      <c r="B3678" s="3"/>
    </row>
    <row r="3679" ht="18.75">
      <c r="B3679" s="3"/>
    </row>
    <row r="3680" ht="18.75">
      <c r="B3680" s="3"/>
    </row>
    <row r="3681" ht="18.75">
      <c r="B3681" s="3"/>
    </row>
    <row r="3682" ht="18.75">
      <c r="B3682" s="3"/>
    </row>
    <row r="3683" ht="18.75">
      <c r="B3683" s="3"/>
    </row>
    <row r="3684" ht="18.75">
      <c r="B3684" s="3"/>
    </row>
    <row r="3685" ht="18.75">
      <c r="B3685" s="3"/>
    </row>
    <row r="3686" ht="18.75">
      <c r="B3686" s="3"/>
    </row>
    <row r="3687" ht="18.75">
      <c r="B3687" s="3"/>
    </row>
    <row r="3688" ht="18.75">
      <c r="B3688" s="3"/>
    </row>
    <row r="3689" ht="18.75">
      <c r="B3689" s="3"/>
    </row>
    <row r="3690" ht="18.75">
      <c r="B3690" s="3"/>
    </row>
    <row r="3691" ht="18.75">
      <c r="B3691" s="3"/>
    </row>
    <row r="3692" ht="18.75">
      <c r="B3692" s="3"/>
    </row>
    <row r="3693" ht="18.75">
      <c r="B3693" s="3"/>
    </row>
    <row r="3694" ht="18.75">
      <c r="B3694" s="3"/>
    </row>
    <row r="3695" ht="18.75">
      <c r="B3695" s="3"/>
    </row>
    <row r="3696" ht="18.75">
      <c r="B3696" s="3"/>
    </row>
    <row r="3697" ht="18.75">
      <c r="B3697" s="3"/>
    </row>
    <row r="3698" ht="18.75">
      <c r="B3698" s="3"/>
    </row>
    <row r="3699" ht="18.75">
      <c r="B3699" s="3"/>
    </row>
    <row r="3700" ht="18.75">
      <c r="B3700" s="3"/>
    </row>
    <row r="3701" ht="18.75">
      <c r="B3701" s="3"/>
    </row>
    <row r="3702" ht="18.75">
      <c r="B3702" s="3"/>
    </row>
    <row r="3703" ht="18.75">
      <c r="B3703" s="3"/>
    </row>
    <row r="3704" ht="18.75">
      <c r="B3704" s="3"/>
    </row>
    <row r="3705" ht="18.75">
      <c r="B3705" s="3"/>
    </row>
    <row r="3706" ht="18.75">
      <c r="B3706" s="3"/>
    </row>
    <row r="3707" ht="18.75">
      <c r="B3707" s="3"/>
    </row>
    <row r="3708" ht="18.75">
      <c r="B3708" s="3"/>
    </row>
    <row r="3709" ht="18.75">
      <c r="B3709" s="3"/>
    </row>
    <row r="3710" ht="18.75">
      <c r="B3710" s="3"/>
    </row>
    <row r="3711" ht="18.75">
      <c r="B3711" s="3"/>
    </row>
    <row r="3712" ht="18.75">
      <c r="B3712" s="3"/>
    </row>
    <row r="3713" ht="18.75">
      <c r="B3713" s="3"/>
    </row>
    <row r="3714" ht="18.75">
      <c r="B3714" s="3"/>
    </row>
    <row r="3715" ht="18.75">
      <c r="B3715" s="3"/>
    </row>
    <row r="3716" ht="18.75">
      <c r="B3716" s="3"/>
    </row>
    <row r="3717" ht="18.75">
      <c r="B3717" s="3"/>
    </row>
    <row r="3718" ht="18.75">
      <c r="B3718" s="3"/>
    </row>
    <row r="3719" ht="18.75">
      <c r="B3719" s="3"/>
    </row>
    <row r="3720" ht="18.75">
      <c r="B3720" s="3"/>
    </row>
    <row r="3721" ht="18.75">
      <c r="B3721" s="3"/>
    </row>
    <row r="3722" ht="18.75">
      <c r="B3722" s="3"/>
    </row>
    <row r="3723" ht="18.75">
      <c r="B3723" s="3"/>
    </row>
    <row r="3724" ht="18.75">
      <c r="B3724" s="3"/>
    </row>
    <row r="3725" ht="18.75">
      <c r="B3725" s="3"/>
    </row>
    <row r="3726" ht="18.75">
      <c r="B3726" s="3"/>
    </row>
    <row r="3727" ht="18.75">
      <c r="B3727" s="3"/>
    </row>
    <row r="3728" ht="18.75">
      <c r="B3728" s="3"/>
    </row>
    <row r="3729" ht="18.75">
      <c r="B3729" s="3"/>
    </row>
    <row r="3730" ht="18.75">
      <c r="B3730" s="3"/>
    </row>
    <row r="3731" ht="18.75">
      <c r="B3731" s="3"/>
    </row>
    <row r="3732" ht="18.75">
      <c r="B3732" s="3"/>
    </row>
    <row r="3733" ht="18.75">
      <c r="B3733" s="3"/>
    </row>
    <row r="3734" ht="18.75">
      <c r="B3734" s="3"/>
    </row>
    <row r="3735" ht="18.75">
      <c r="B3735" s="3"/>
    </row>
    <row r="3736" ht="18.75">
      <c r="B3736" s="3"/>
    </row>
    <row r="3737" ht="18.75">
      <c r="B3737" s="3"/>
    </row>
    <row r="3738" ht="18.75">
      <c r="B3738" s="3"/>
    </row>
    <row r="3739" ht="18.75">
      <c r="B3739" s="3"/>
    </row>
    <row r="3740" ht="18.75">
      <c r="B3740" s="3"/>
    </row>
    <row r="3741" ht="18.75">
      <c r="B3741" s="3"/>
    </row>
    <row r="3742" ht="18.75">
      <c r="B3742" s="3"/>
    </row>
    <row r="3743" ht="18.75">
      <c r="B3743" s="3"/>
    </row>
    <row r="3744" ht="18.75">
      <c r="B3744" s="3"/>
    </row>
    <row r="3745" ht="18.75">
      <c r="B3745" s="3"/>
    </row>
    <row r="3746" ht="18.75">
      <c r="B3746" s="3"/>
    </row>
    <row r="3747" ht="18.75">
      <c r="B3747" s="3"/>
    </row>
    <row r="3748" ht="18.75">
      <c r="B3748" s="3"/>
    </row>
    <row r="3749" ht="18.75">
      <c r="B3749" s="3"/>
    </row>
    <row r="3750" ht="18.75">
      <c r="B3750" s="3"/>
    </row>
    <row r="3751" ht="18.75">
      <c r="B3751" s="3"/>
    </row>
    <row r="3752" ht="18.75">
      <c r="B3752" s="3"/>
    </row>
    <row r="3753" ht="18.75">
      <c r="B3753" s="3"/>
    </row>
    <row r="3754" ht="18.75">
      <c r="B3754" s="3"/>
    </row>
    <row r="3755" ht="18.75">
      <c r="B3755" s="3"/>
    </row>
    <row r="3756" ht="18.75">
      <c r="B3756" s="3"/>
    </row>
    <row r="3757" ht="18.75">
      <c r="B3757" s="3"/>
    </row>
    <row r="3758" ht="18.75">
      <c r="B3758" s="3"/>
    </row>
    <row r="3759" ht="18.75">
      <c r="B3759" s="3"/>
    </row>
    <row r="3760" ht="18.75">
      <c r="B3760" s="3"/>
    </row>
    <row r="3761" ht="18.75">
      <c r="B3761" s="3"/>
    </row>
    <row r="3762" ht="18.75">
      <c r="B3762" s="3"/>
    </row>
    <row r="3763" ht="18.75">
      <c r="B3763" s="3"/>
    </row>
    <row r="3764" ht="18.75">
      <c r="B3764" s="3"/>
    </row>
    <row r="3765" ht="18.75">
      <c r="B3765" s="3"/>
    </row>
    <row r="3766" ht="18.75">
      <c r="B3766" s="3"/>
    </row>
    <row r="3767" ht="18.75">
      <c r="B3767" s="3"/>
    </row>
    <row r="3768" ht="18.75">
      <c r="B3768" s="3"/>
    </row>
    <row r="3769" ht="18.75">
      <c r="B3769" s="3"/>
    </row>
    <row r="3770" ht="18.75">
      <c r="B3770" s="3"/>
    </row>
    <row r="3771" ht="18.75">
      <c r="B3771" s="3"/>
    </row>
    <row r="3772" ht="18.75">
      <c r="B3772" s="3"/>
    </row>
    <row r="3773" ht="18.75">
      <c r="B3773" s="3"/>
    </row>
    <row r="3774" ht="18.75">
      <c r="B3774" s="3"/>
    </row>
    <row r="3775" ht="18.75">
      <c r="B3775" s="3"/>
    </row>
    <row r="3776" ht="18.75">
      <c r="B3776" s="3"/>
    </row>
    <row r="3777" ht="18.75">
      <c r="B3777" s="3"/>
    </row>
    <row r="3778" ht="18.75">
      <c r="B3778" s="3"/>
    </row>
    <row r="3779" ht="18.75">
      <c r="B3779" s="3"/>
    </row>
    <row r="3780" ht="18.75">
      <c r="B3780" s="3"/>
    </row>
    <row r="3781" ht="18.75">
      <c r="B3781" s="3"/>
    </row>
    <row r="3782" ht="18.75">
      <c r="B3782" s="3"/>
    </row>
    <row r="3783" ht="18.75">
      <c r="B3783" s="3"/>
    </row>
    <row r="3784" ht="18.75">
      <c r="B3784" s="3"/>
    </row>
    <row r="3785" ht="18.75">
      <c r="B3785" s="3"/>
    </row>
    <row r="3786" ht="18.75">
      <c r="B3786" s="3"/>
    </row>
    <row r="3787" ht="18.75">
      <c r="B3787" s="3"/>
    </row>
    <row r="3788" ht="18.75">
      <c r="B3788" s="3"/>
    </row>
    <row r="3789" ht="18.75">
      <c r="B3789" s="3"/>
    </row>
    <row r="3790" ht="18.75">
      <c r="B3790" s="3"/>
    </row>
    <row r="3791" ht="18.75">
      <c r="B3791" s="3"/>
    </row>
    <row r="3792" ht="18.75">
      <c r="B3792" s="3"/>
    </row>
    <row r="3793" ht="18.75">
      <c r="B3793" s="3"/>
    </row>
    <row r="3794" ht="18.75">
      <c r="B3794" s="3"/>
    </row>
    <row r="3795" ht="18.75">
      <c r="B3795" s="3"/>
    </row>
    <row r="3796" ht="18.75">
      <c r="B3796" s="3"/>
    </row>
    <row r="3797" ht="18.75">
      <c r="B3797" s="3"/>
    </row>
    <row r="3798" ht="18.75">
      <c r="B3798" s="3"/>
    </row>
    <row r="3799" ht="18.75">
      <c r="B3799" s="3"/>
    </row>
    <row r="3800" ht="18.75">
      <c r="B3800" s="3"/>
    </row>
    <row r="3801" ht="18.75">
      <c r="B3801" s="3"/>
    </row>
    <row r="3802" ht="18.75">
      <c r="B3802" s="3"/>
    </row>
    <row r="3803" ht="18.75">
      <c r="B3803" s="3"/>
    </row>
    <row r="3804" ht="18.75">
      <c r="B3804" s="3"/>
    </row>
    <row r="3805" ht="18.75">
      <c r="B3805" s="3"/>
    </row>
    <row r="3806" ht="18.75">
      <c r="B3806" s="3"/>
    </row>
    <row r="3807" ht="18.75">
      <c r="B3807" s="3"/>
    </row>
    <row r="3808" ht="18.75">
      <c r="B3808" s="3"/>
    </row>
    <row r="3809" ht="18.75">
      <c r="B3809" s="3"/>
    </row>
    <row r="3810" ht="18.75">
      <c r="B3810" s="3"/>
    </row>
    <row r="3811" ht="18.75">
      <c r="B3811" s="3"/>
    </row>
    <row r="3812" ht="18.75">
      <c r="B3812" s="3"/>
    </row>
    <row r="3813" ht="18.75">
      <c r="B3813" s="3"/>
    </row>
    <row r="3814" ht="18.75">
      <c r="B3814" s="3"/>
    </row>
    <row r="3815" ht="18.75">
      <c r="B3815" s="3"/>
    </row>
    <row r="3816" ht="18.75">
      <c r="B3816" s="3"/>
    </row>
    <row r="3817" ht="18.75">
      <c r="B3817" s="3"/>
    </row>
    <row r="3818" ht="18.75">
      <c r="B3818" s="3"/>
    </row>
    <row r="3819" ht="18.75">
      <c r="B3819" s="3"/>
    </row>
    <row r="3820" ht="18.75">
      <c r="B3820" s="3"/>
    </row>
    <row r="3821" ht="18.75">
      <c r="B3821" s="3"/>
    </row>
    <row r="3822" ht="18.75">
      <c r="B3822" s="3"/>
    </row>
    <row r="3823" ht="18.75">
      <c r="B3823" s="3"/>
    </row>
    <row r="3824" ht="18.75">
      <c r="B3824" s="3"/>
    </row>
    <row r="3825" ht="18.75">
      <c r="B3825" s="3"/>
    </row>
    <row r="3826" ht="18.75">
      <c r="B3826" s="3"/>
    </row>
    <row r="3827" ht="18.75">
      <c r="B3827" s="3"/>
    </row>
    <row r="3828" ht="18.75">
      <c r="B3828" s="3"/>
    </row>
    <row r="3829" ht="18.75">
      <c r="B3829" s="3"/>
    </row>
    <row r="3830" ht="18.75">
      <c r="B3830" s="3"/>
    </row>
    <row r="3831" ht="18.75">
      <c r="B3831" s="3"/>
    </row>
    <row r="3832" ht="18.75">
      <c r="B3832" s="3"/>
    </row>
    <row r="3833" ht="18.75">
      <c r="B3833" s="3"/>
    </row>
    <row r="3834" ht="18.75">
      <c r="B3834" s="3"/>
    </row>
    <row r="3835" ht="18.75">
      <c r="B3835" s="3"/>
    </row>
    <row r="3836" ht="18.75">
      <c r="B3836" s="3"/>
    </row>
    <row r="3837" ht="18.75">
      <c r="B3837" s="3"/>
    </row>
    <row r="3838" ht="18.75">
      <c r="B3838" s="3"/>
    </row>
    <row r="3839" ht="18.75">
      <c r="B3839" s="3"/>
    </row>
    <row r="3840" ht="18.75">
      <c r="B3840" s="3"/>
    </row>
    <row r="3841" ht="18.75">
      <c r="B3841" s="3"/>
    </row>
    <row r="3842" ht="18.75">
      <c r="B3842" s="3"/>
    </row>
    <row r="3843" ht="18.75">
      <c r="B3843" s="3"/>
    </row>
    <row r="3844" ht="18.75">
      <c r="B3844" s="3"/>
    </row>
    <row r="3845" ht="18.75">
      <c r="B3845" s="3"/>
    </row>
    <row r="3846" ht="18.75">
      <c r="B3846" s="3"/>
    </row>
    <row r="3847" ht="18.75">
      <c r="B3847" s="3"/>
    </row>
    <row r="3848" ht="18.75">
      <c r="B3848" s="3"/>
    </row>
    <row r="3849" ht="18.75">
      <c r="B3849" s="3"/>
    </row>
    <row r="3850" ht="18.75">
      <c r="B3850" s="3"/>
    </row>
    <row r="3851" ht="18.75">
      <c r="B3851" s="3"/>
    </row>
    <row r="3852" ht="18.75">
      <c r="B3852" s="3"/>
    </row>
    <row r="3853" ht="18.75">
      <c r="B3853" s="3"/>
    </row>
    <row r="3854" ht="18.75">
      <c r="B3854" s="3"/>
    </row>
    <row r="3855" ht="18.75">
      <c r="B3855" s="3"/>
    </row>
    <row r="3856" ht="18.75">
      <c r="B3856" s="3"/>
    </row>
    <row r="3857" ht="18.75">
      <c r="B3857" s="3"/>
    </row>
    <row r="3858" ht="18.75">
      <c r="B3858" s="3"/>
    </row>
    <row r="3859" ht="18.75">
      <c r="B3859" s="3"/>
    </row>
    <row r="3860" ht="18.75">
      <c r="B3860" s="3"/>
    </row>
    <row r="3861" ht="18.75">
      <c r="B3861" s="3"/>
    </row>
    <row r="3862" ht="18.75">
      <c r="B3862" s="3"/>
    </row>
    <row r="3863" ht="18.75">
      <c r="B3863" s="3"/>
    </row>
    <row r="3864" ht="18.75">
      <c r="B3864" s="3"/>
    </row>
    <row r="3865" ht="18.75">
      <c r="B3865" s="3"/>
    </row>
    <row r="3866" ht="18.75">
      <c r="B3866" s="3"/>
    </row>
    <row r="3867" ht="18.75">
      <c r="B3867" s="3"/>
    </row>
    <row r="3868" ht="18.75">
      <c r="B3868" s="3"/>
    </row>
    <row r="3869" ht="18.75">
      <c r="B3869" s="3"/>
    </row>
    <row r="3870" ht="18.75">
      <c r="B3870" s="3"/>
    </row>
    <row r="3871" ht="18.75">
      <c r="B3871" s="3"/>
    </row>
    <row r="3872" ht="18.75">
      <c r="B3872" s="3"/>
    </row>
    <row r="3873" ht="18.75">
      <c r="B3873" s="3"/>
    </row>
    <row r="3874" ht="18.75">
      <c r="B3874" s="3"/>
    </row>
    <row r="3875" ht="18.75">
      <c r="B3875" s="3"/>
    </row>
    <row r="3876" ht="18.75">
      <c r="B3876" s="3"/>
    </row>
    <row r="3877" ht="18.75">
      <c r="B3877" s="3"/>
    </row>
    <row r="3878" ht="18.75">
      <c r="B3878" s="3"/>
    </row>
    <row r="3879" ht="18.75">
      <c r="B3879" s="3"/>
    </row>
    <row r="3880" ht="18.75">
      <c r="B3880" s="3"/>
    </row>
    <row r="3881" ht="18.75">
      <c r="B3881" s="3"/>
    </row>
    <row r="3882" ht="18.75">
      <c r="B3882" s="3"/>
    </row>
    <row r="3883" ht="18.75">
      <c r="B3883" s="3"/>
    </row>
    <row r="3884" ht="18.75">
      <c r="B3884" s="3"/>
    </row>
    <row r="3885" ht="18.75">
      <c r="B3885" s="3"/>
    </row>
    <row r="3886" ht="18.75">
      <c r="B3886" s="3"/>
    </row>
    <row r="3887" ht="18.75">
      <c r="B3887" s="3"/>
    </row>
    <row r="3888" ht="18.75">
      <c r="B3888" s="3"/>
    </row>
    <row r="3889" ht="18.75">
      <c r="B3889" s="3"/>
    </row>
    <row r="3890" ht="18.75">
      <c r="B3890" s="3"/>
    </row>
    <row r="3891" ht="18.75">
      <c r="B3891" s="3"/>
    </row>
    <row r="3892" ht="18.75">
      <c r="B3892" s="3"/>
    </row>
    <row r="3893" ht="18.75">
      <c r="B3893" s="3"/>
    </row>
    <row r="3894" ht="18.75">
      <c r="B3894" s="3"/>
    </row>
    <row r="3895" ht="18.75">
      <c r="B3895" s="3"/>
    </row>
    <row r="3896" ht="18.75">
      <c r="B3896" s="3"/>
    </row>
    <row r="3897" ht="18.75">
      <c r="B3897" s="3"/>
    </row>
    <row r="3898" ht="18.75">
      <c r="B3898" s="3"/>
    </row>
    <row r="3899" ht="18.75">
      <c r="B3899" s="3"/>
    </row>
    <row r="3900" ht="18.75">
      <c r="B3900" s="3"/>
    </row>
    <row r="3901" ht="18.75">
      <c r="B3901" s="3"/>
    </row>
    <row r="3902" ht="18.75">
      <c r="B3902" s="3"/>
    </row>
    <row r="3903" ht="18.75">
      <c r="B3903" s="3"/>
    </row>
    <row r="3904" ht="18.75">
      <c r="B3904" s="3"/>
    </row>
    <row r="3905" ht="18.75">
      <c r="B3905" s="3"/>
    </row>
    <row r="3906" ht="18.75">
      <c r="B3906" s="3"/>
    </row>
    <row r="3907" ht="18.75">
      <c r="B3907" s="3"/>
    </row>
    <row r="3908" ht="18.75">
      <c r="B3908" s="3"/>
    </row>
    <row r="3909" ht="18.75">
      <c r="B3909" s="3"/>
    </row>
    <row r="3910" ht="18.75">
      <c r="B3910" s="3"/>
    </row>
    <row r="3911" ht="18.75">
      <c r="B3911" s="3"/>
    </row>
    <row r="3912" ht="18.75">
      <c r="B3912" s="3"/>
    </row>
    <row r="3913" ht="18.75">
      <c r="B3913" s="3"/>
    </row>
    <row r="3914" ht="18.75">
      <c r="B3914" s="3"/>
    </row>
    <row r="3915" ht="18.75">
      <c r="B3915" s="3"/>
    </row>
    <row r="3916" ht="18.75">
      <c r="B3916" s="3"/>
    </row>
    <row r="3917" ht="18.75">
      <c r="B3917" s="3"/>
    </row>
    <row r="3918" ht="18.75">
      <c r="B3918" s="3"/>
    </row>
    <row r="3919" ht="18.75">
      <c r="B3919" s="3"/>
    </row>
    <row r="3920" ht="18.75">
      <c r="B3920" s="3"/>
    </row>
    <row r="3921" ht="18.75">
      <c r="B3921" s="3"/>
    </row>
    <row r="3922" ht="18.75">
      <c r="B3922" s="3"/>
    </row>
    <row r="3923" ht="18.75">
      <c r="B3923" s="3"/>
    </row>
    <row r="3924" ht="18.75">
      <c r="B3924" s="3"/>
    </row>
    <row r="3925" ht="18.75">
      <c r="B3925" s="3"/>
    </row>
    <row r="3926" ht="18.75">
      <c r="B3926" s="3"/>
    </row>
    <row r="3927" ht="18.75">
      <c r="B3927" s="3"/>
    </row>
    <row r="3928" ht="18.75">
      <c r="B3928" s="3"/>
    </row>
    <row r="3929" ht="18.75">
      <c r="B3929" s="3"/>
    </row>
    <row r="3930" ht="18.75">
      <c r="B3930" s="3"/>
    </row>
    <row r="3931" ht="18.75">
      <c r="B3931" s="3"/>
    </row>
    <row r="3932" ht="18.75">
      <c r="B3932" s="3"/>
    </row>
    <row r="3933" ht="18.75">
      <c r="B3933" s="3"/>
    </row>
    <row r="3934" ht="18.75">
      <c r="B3934" s="3"/>
    </row>
    <row r="3935" ht="18.75">
      <c r="B3935" s="3"/>
    </row>
    <row r="3936" ht="18.75">
      <c r="B3936" s="3"/>
    </row>
    <row r="3937" ht="18.75">
      <c r="B3937" s="3"/>
    </row>
    <row r="3938" ht="18.75">
      <c r="B3938" s="3"/>
    </row>
    <row r="3939" ht="18.75">
      <c r="B3939" s="3"/>
    </row>
    <row r="3940" ht="18.75">
      <c r="B3940" s="3"/>
    </row>
    <row r="3941" ht="18.75">
      <c r="B3941" s="3"/>
    </row>
    <row r="3942" ht="18.75">
      <c r="B3942" s="3"/>
    </row>
    <row r="3943" ht="18.75">
      <c r="B3943" s="3"/>
    </row>
    <row r="3944" ht="18.75">
      <c r="B3944" s="3"/>
    </row>
    <row r="3945" ht="18.75">
      <c r="B3945" s="3"/>
    </row>
    <row r="3946" ht="18.75">
      <c r="B3946" s="3"/>
    </row>
    <row r="3947" ht="18.75">
      <c r="B3947" s="3"/>
    </row>
    <row r="3948" ht="18.75">
      <c r="B3948" s="3"/>
    </row>
    <row r="3949" ht="18.75">
      <c r="B3949" s="3"/>
    </row>
    <row r="3950" ht="18.75">
      <c r="B3950" s="3"/>
    </row>
    <row r="3951" ht="18.75">
      <c r="B3951" s="3"/>
    </row>
    <row r="3952" ht="18.75">
      <c r="B3952" s="3"/>
    </row>
    <row r="3953" ht="18.75">
      <c r="B3953" s="3"/>
    </row>
    <row r="3954" ht="18.75">
      <c r="B3954" s="3"/>
    </row>
    <row r="3955" ht="18.75">
      <c r="B3955" s="3"/>
    </row>
    <row r="3956" ht="18.75">
      <c r="B3956" s="3"/>
    </row>
    <row r="3957" ht="18.75">
      <c r="B3957" s="3"/>
    </row>
    <row r="3958" ht="18.75">
      <c r="B3958" s="3"/>
    </row>
    <row r="3959" ht="18.75">
      <c r="B3959" s="3"/>
    </row>
    <row r="3960" ht="18.75">
      <c r="B3960" s="3"/>
    </row>
    <row r="3961" ht="18.75">
      <c r="B3961" s="3"/>
    </row>
    <row r="3962" ht="18.75">
      <c r="B3962" s="3"/>
    </row>
    <row r="3963" ht="18.75">
      <c r="B3963" s="3"/>
    </row>
    <row r="3964" ht="18.75">
      <c r="B3964" s="3"/>
    </row>
    <row r="3965" ht="18.75">
      <c r="B3965" s="3"/>
    </row>
    <row r="3966" ht="18.75">
      <c r="B3966" s="3"/>
    </row>
    <row r="3967" ht="18.75">
      <c r="B3967" s="3"/>
    </row>
    <row r="3968" ht="18.75">
      <c r="B3968" s="3"/>
    </row>
    <row r="3969" ht="18.75">
      <c r="B3969" s="3"/>
    </row>
    <row r="3970" ht="18.75">
      <c r="B3970" s="3"/>
    </row>
    <row r="3971" ht="18.75">
      <c r="B3971" s="3"/>
    </row>
    <row r="3972" ht="18.75">
      <c r="B3972" s="3"/>
    </row>
    <row r="3973" ht="18.75">
      <c r="B3973" s="3"/>
    </row>
    <row r="3974" ht="18.75">
      <c r="B3974" s="3"/>
    </row>
    <row r="3975" ht="18.75">
      <c r="B3975" s="3"/>
    </row>
    <row r="3976" ht="18.75">
      <c r="B3976" s="3"/>
    </row>
    <row r="3977" ht="18.75">
      <c r="B3977" s="3"/>
    </row>
    <row r="3978" ht="18.75">
      <c r="B3978" s="3"/>
    </row>
    <row r="3979" ht="18.75">
      <c r="B3979" s="3"/>
    </row>
    <row r="3980" ht="18.75">
      <c r="B3980" s="3"/>
    </row>
    <row r="3981" ht="18.75">
      <c r="B3981" s="3"/>
    </row>
    <row r="3982" ht="18.75">
      <c r="B3982" s="3"/>
    </row>
    <row r="3983" ht="18.75">
      <c r="B3983" s="3"/>
    </row>
    <row r="3984" ht="18.75">
      <c r="B3984" s="3"/>
    </row>
    <row r="3985" ht="18.75">
      <c r="B3985" s="3"/>
    </row>
    <row r="3986" ht="18.75">
      <c r="B3986" s="3"/>
    </row>
    <row r="3987" ht="18.75">
      <c r="B3987" s="3"/>
    </row>
    <row r="3988" ht="18.75">
      <c r="B3988" s="3"/>
    </row>
    <row r="3989" ht="18.75">
      <c r="B3989" s="3"/>
    </row>
    <row r="3990" ht="18.75">
      <c r="B3990" s="3"/>
    </row>
    <row r="3991" ht="18.75">
      <c r="B3991" s="3"/>
    </row>
    <row r="3992" ht="18.75">
      <c r="B3992" s="3"/>
    </row>
    <row r="3993" ht="18.75">
      <c r="B3993" s="3"/>
    </row>
    <row r="3994" ht="18.75">
      <c r="B3994" s="3"/>
    </row>
    <row r="3995" ht="18.75">
      <c r="B3995" s="3"/>
    </row>
    <row r="3996" ht="18.75">
      <c r="B3996" s="3"/>
    </row>
    <row r="3997" ht="18.75">
      <c r="B3997" s="3"/>
    </row>
    <row r="3998" ht="18.75">
      <c r="B3998" s="3"/>
    </row>
    <row r="3999" ht="18.75">
      <c r="B3999" s="3"/>
    </row>
    <row r="4000" ht="18.75">
      <c r="B4000" s="3"/>
    </row>
    <row r="4001" ht="18.75">
      <c r="B4001" s="3"/>
    </row>
    <row r="4002" ht="18.75">
      <c r="B4002" s="3"/>
    </row>
    <row r="4003" ht="18.75">
      <c r="B4003" s="3"/>
    </row>
    <row r="4004" ht="18.75">
      <c r="B4004" s="3"/>
    </row>
    <row r="4005" ht="18.75">
      <c r="B4005" s="3"/>
    </row>
    <row r="4006" ht="18.75">
      <c r="B4006" s="3"/>
    </row>
    <row r="4007" ht="18.75">
      <c r="B4007" s="3"/>
    </row>
    <row r="4008" ht="18.75">
      <c r="B4008" s="3"/>
    </row>
    <row r="4009" ht="18.75">
      <c r="B4009" s="3"/>
    </row>
    <row r="4010" ht="18.75">
      <c r="B4010" s="3"/>
    </row>
    <row r="4011" ht="18.75">
      <c r="B4011" s="3"/>
    </row>
    <row r="4012" ht="18.75">
      <c r="B4012" s="3"/>
    </row>
    <row r="4013" ht="18.75">
      <c r="B4013" s="3"/>
    </row>
    <row r="4014" ht="18.75">
      <c r="B4014" s="3"/>
    </row>
    <row r="4015" ht="18.75">
      <c r="B4015" s="3"/>
    </row>
    <row r="4016" ht="18.75">
      <c r="B4016" s="3"/>
    </row>
    <row r="4017" ht="18.75">
      <c r="B4017" s="3"/>
    </row>
    <row r="4018" ht="18.75">
      <c r="B4018" s="3"/>
    </row>
    <row r="4019" ht="18.75">
      <c r="B4019" s="3"/>
    </row>
    <row r="4020" ht="18.75">
      <c r="B4020" s="3"/>
    </row>
    <row r="4021" ht="18.75">
      <c r="B4021" s="3"/>
    </row>
    <row r="4022" ht="18.75">
      <c r="B4022" s="3"/>
    </row>
    <row r="4023" ht="18.75">
      <c r="B4023" s="3"/>
    </row>
    <row r="4024" ht="18.75">
      <c r="B4024" s="3"/>
    </row>
    <row r="4025" ht="18.75">
      <c r="B4025" s="3"/>
    </row>
    <row r="4026" ht="18.75">
      <c r="B4026" s="3"/>
    </row>
    <row r="4027" ht="18.75">
      <c r="B4027" s="3"/>
    </row>
    <row r="4028" ht="18.75">
      <c r="B4028" s="3"/>
    </row>
    <row r="4029" ht="18.75">
      <c r="B4029" s="3"/>
    </row>
    <row r="4030" ht="18.75">
      <c r="B4030" s="3"/>
    </row>
    <row r="4031" ht="18.75">
      <c r="B4031" s="3"/>
    </row>
    <row r="4032" ht="18.75">
      <c r="B4032" s="3"/>
    </row>
    <row r="4033" ht="18.75">
      <c r="B4033" s="3"/>
    </row>
    <row r="4034" ht="18.75">
      <c r="B4034" s="3"/>
    </row>
    <row r="4035" ht="18.75">
      <c r="B4035" s="3"/>
    </row>
    <row r="4036" ht="18.75">
      <c r="B4036" s="3"/>
    </row>
    <row r="4037" ht="18.75">
      <c r="B4037" s="3"/>
    </row>
    <row r="4038" ht="18.75">
      <c r="B4038" s="3"/>
    </row>
    <row r="4039" ht="18.75">
      <c r="B4039" s="3"/>
    </row>
    <row r="4040" ht="18.75">
      <c r="B4040" s="3"/>
    </row>
    <row r="4041" ht="18.75">
      <c r="B4041" s="3"/>
    </row>
    <row r="4042" ht="18.75">
      <c r="B4042" s="3"/>
    </row>
    <row r="4043" ht="18.75">
      <c r="B4043" s="3"/>
    </row>
    <row r="4044" ht="18.75">
      <c r="B4044" s="3"/>
    </row>
    <row r="4045" ht="18.75">
      <c r="B4045" s="3"/>
    </row>
    <row r="4046" ht="18.75">
      <c r="B4046" s="3"/>
    </row>
    <row r="4047" ht="18.75">
      <c r="B4047" s="3"/>
    </row>
    <row r="4048" ht="18.75">
      <c r="B4048" s="3"/>
    </row>
    <row r="4049" ht="18.75">
      <c r="B4049" s="3"/>
    </row>
    <row r="4050" ht="18.75">
      <c r="B4050" s="3"/>
    </row>
    <row r="4051" ht="18.75">
      <c r="B4051" s="3"/>
    </row>
    <row r="4052" ht="18.75">
      <c r="B4052" s="3"/>
    </row>
    <row r="4053" ht="18.75">
      <c r="B4053" s="3"/>
    </row>
    <row r="4054" ht="18.75">
      <c r="B4054" s="3"/>
    </row>
    <row r="4055" ht="18.75">
      <c r="B4055" s="3"/>
    </row>
    <row r="4056" ht="18.75">
      <c r="B4056" s="3"/>
    </row>
    <row r="4057" ht="18.75">
      <c r="B4057" s="3"/>
    </row>
    <row r="4058" ht="18.75">
      <c r="B4058" s="3"/>
    </row>
    <row r="4059" ht="18.75">
      <c r="B4059" s="3"/>
    </row>
    <row r="4060" ht="18.75">
      <c r="B4060" s="3"/>
    </row>
    <row r="4061" ht="18.75">
      <c r="B4061" s="3"/>
    </row>
    <row r="4062" ht="18.75">
      <c r="B4062" s="3"/>
    </row>
    <row r="4063" ht="18.75">
      <c r="B4063" s="3"/>
    </row>
    <row r="4064" ht="18.75">
      <c r="B4064" s="3"/>
    </row>
    <row r="4065" ht="18.75">
      <c r="B4065" s="3"/>
    </row>
    <row r="4066" ht="18.75">
      <c r="B4066" s="3"/>
    </row>
    <row r="4067" ht="18.75">
      <c r="B4067" s="3"/>
    </row>
    <row r="4068" ht="18.75">
      <c r="B4068" s="3"/>
    </row>
    <row r="4069" ht="18.75">
      <c r="B4069" s="3"/>
    </row>
    <row r="4070" ht="18.75">
      <c r="B4070" s="3"/>
    </row>
    <row r="4071" ht="18.75">
      <c r="B4071" s="3"/>
    </row>
    <row r="4072" ht="18.75">
      <c r="B4072" s="3"/>
    </row>
    <row r="4073" ht="18.75">
      <c r="B4073" s="3"/>
    </row>
    <row r="4074" ht="18.75">
      <c r="B4074" s="3"/>
    </row>
    <row r="4075" ht="18.75">
      <c r="B4075" s="3"/>
    </row>
    <row r="4076" ht="18.75">
      <c r="B4076" s="3"/>
    </row>
    <row r="4077" ht="18.75">
      <c r="B4077" s="3"/>
    </row>
    <row r="4078" ht="18.75">
      <c r="B4078" s="3"/>
    </row>
    <row r="4079" ht="18.75">
      <c r="B4079" s="3"/>
    </row>
    <row r="4080" ht="18.75">
      <c r="B4080" s="3"/>
    </row>
    <row r="4081" ht="18.75">
      <c r="B4081" s="3"/>
    </row>
    <row r="4082" ht="18.75">
      <c r="B4082" s="3"/>
    </row>
    <row r="4083" ht="18.75">
      <c r="B4083" s="3"/>
    </row>
    <row r="4084" ht="18.75">
      <c r="B4084" s="3"/>
    </row>
    <row r="4085" ht="18.75">
      <c r="B4085" s="3"/>
    </row>
    <row r="4086" ht="18.75">
      <c r="B4086" s="3"/>
    </row>
    <row r="4087" ht="18.75">
      <c r="B4087" s="3"/>
    </row>
    <row r="4088" ht="18.75">
      <c r="B4088" s="3"/>
    </row>
    <row r="4089" ht="18.75">
      <c r="B4089" s="3"/>
    </row>
    <row r="4090" ht="18.75">
      <c r="B4090" s="3"/>
    </row>
    <row r="4091" ht="18.75">
      <c r="B4091" s="3"/>
    </row>
    <row r="4092" ht="18.75">
      <c r="B4092" s="3"/>
    </row>
    <row r="4093" ht="18.75">
      <c r="B4093" s="3"/>
    </row>
    <row r="4094" ht="18.75">
      <c r="B4094" s="3"/>
    </row>
    <row r="4095" ht="18.75">
      <c r="B4095" s="3"/>
    </row>
    <row r="4096" ht="18.75">
      <c r="B4096" s="3"/>
    </row>
    <row r="4097" ht="18.75">
      <c r="B4097" s="3"/>
    </row>
    <row r="4098" ht="18.75">
      <c r="B4098" s="3"/>
    </row>
    <row r="4099" ht="18.75">
      <c r="B4099" s="3"/>
    </row>
    <row r="4100" ht="18.75">
      <c r="B4100" s="3"/>
    </row>
    <row r="4101" ht="18.75">
      <c r="B4101" s="3"/>
    </row>
    <row r="4102" ht="18.75">
      <c r="B4102" s="3"/>
    </row>
    <row r="4103" ht="18.75">
      <c r="B4103" s="3"/>
    </row>
    <row r="4104" ht="18.75">
      <c r="B4104" s="3"/>
    </row>
    <row r="4105" ht="18.75">
      <c r="B4105" s="3"/>
    </row>
    <row r="4106" ht="18.75">
      <c r="B4106" s="3"/>
    </row>
    <row r="4107" ht="18.75">
      <c r="B4107" s="3"/>
    </row>
    <row r="4108" ht="18.75">
      <c r="B4108" s="3"/>
    </row>
    <row r="4109" ht="18.75">
      <c r="B4109" s="3"/>
    </row>
    <row r="4110" ht="18.75">
      <c r="B4110" s="3"/>
    </row>
    <row r="4111" ht="18.75">
      <c r="B4111" s="3"/>
    </row>
    <row r="4112" ht="18.75">
      <c r="B4112" s="3"/>
    </row>
    <row r="4113" ht="18.75">
      <c r="B4113" s="3"/>
    </row>
    <row r="4114" ht="18.75">
      <c r="B4114" s="3"/>
    </row>
    <row r="4115" ht="18.75">
      <c r="B4115" s="3"/>
    </row>
    <row r="4116" ht="18.75">
      <c r="B4116" s="3"/>
    </row>
    <row r="4117" ht="18.75">
      <c r="B4117" s="3"/>
    </row>
    <row r="4118" ht="18.75">
      <c r="B4118" s="3"/>
    </row>
    <row r="4119" ht="18.75">
      <c r="B4119" s="3"/>
    </row>
    <row r="4120" ht="18.75">
      <c r="B4120" s="3"/>
    </row>
    <row r="4121" ht="18.75">
      <c r="B4121" s="3"/>
    </row>
    <row r="4122" ht="18.75">
      <c r="B4122" s="3"/>
    </row>
    <row r="4123" ht="18.75">
      <c r="B4123" s="3"/>
    </row>
    <row r="4124" ht="18.75">
      <c r="B4124" s="3"/>
    </row>
    <row r="4125" ht="18.75">
      <c r="B4125" s="3"/>
    </row>
    <row r="4126" ht="18.75">
      <c r="B4126" s="3"/>
    </row>
    <row r="4127" ht="18.75">
      <c r="B4127" s="3"/>
    </row>
    <row r="4128" ht="18.75">
      <c r="B4128" s="3"/>
    </row>
    <row r="4129" ht="18.75">
      <c r="B4129" s="3"/>
    </row>
    <row r="4130" ht="18.75">
      <c r="B4130" s="3"/>
    </row>
    <row r="4131" ht="18.75">
      <c r="B4131" s="3"/>
    </row>
    <row r="4132" ht="18.75">
      <c r="B4132" s="3"/>
    </row>
    <row r="4133" ht="18.75">
      <c r="B4133" s="3"/>
    </row>
    <row r="4134" ht="18.75">
      <c r="B4134" s="3"/>
    </row>
    <row r="4135" ht="18.75">
      <c r="B4135" s="3"/>
    </row>
    <row r="4136" ht="18.75">
      <c r="B4136" s="3"/>
    </row>
    <row r="4137" ht="18.75">
      <c r="B4137" s="3"/>
    </row>
    <row r="4138" ht="18.75">
      <c r="B4138" s="3"/>
    </row>
    <row r="4139" ht="18.75">
      <c r="B4139" s="3"/>
    </row>
    <row r="4140" ht="18.75">
      <c r="B4140" s="3"/>
    </row>
    <row r="4141" ht="18.75">
      <c r="B4141" s="3"/>
    </row>
    <row r="4142" ht="18.75">
      <c r="B4142" s="3"/>
    </row>
    <row r="4143" ht="18.75">
      <c r="B4143" s="3"/>
    </row>
    <row r="4144" ht="18.75">
      <c r="B4144" s="3"/>
    </row>
    <row r="4145" ht="18.75">
      <c r="B4145" s="3"/>
    </row>
    <row r="4146" ht="18.75">
      <c r="B4146" s="3"/>
    </row>
    <row r="4147" ht="18.75">
      <c r="B4147" s="3"/>
    </row>
    <row r="4148" ht="18.75">
      <c r="B4148" s="3"/>
    </row>
    <row r="4149" ht="18.75">
      <c r="B4149" s="3"/>
    </row>
    <row r="4150" ht="18.75">
      <c r="B4150" s="3"/>
    </row>
    <row r="4151" ht="18.75">
      <c r="B4151" s="3"/>
    </row>
    <row r="4152" ht="18.75">
      <c r="B4152" s="3"/>
    </row>
    <row r="4153" ht="18.75">
      <c r="B4153" s="3"/>
    </row>
    <row r="4154" ht="18.75">
      <c r="B4154" s="3"/>
    </row>
    <row r="4155" ht="18.75">
      <c r="B4155" s="3"/>
    </row>
    <row r="4156" ht="18.75">
      <c r="B4156" s="3"/>
    </row>
    <row r="4157" ht="18.75">
      <c r="B4157" s="3"/>
    </row>
    <row r="4158" ht="18.75">
      <c r="B4158" s="3"/>
    </row>
    <row r="4159" ht="18.75">
      <c r="B4159" s="3"/>
    </row>
    <row r="4160" ht="18.75">
      <c r="B4160" s="3"/>
    </row>
    <row r="4161" ht="18.75">
      <c r="B4161" s="3"/>
    </row>
    <row r="4162" ht="18.75">
      <c r="B4162" s="3"/>
    </row>
    <row r="4163" ht="18.75">
      <c r="B4163" s="3"/>
    </row>
    <row r="4164" ht="18.75">
      <c r="B4164" s="3"/>
    </row>
    <row r="4165" ht="18.75">
      <c r="B4165" s="3"/>
    </row>
    <row r="4166" ht="18.75">
      <c r="B4166" s="3"/>
    </row>
    <row r="4167" ht="18.75">
      <c r="B4167" s="3"/>
    </row>
    <row r="4168" ht="18.75">
      <c r="B4168" s="3"/>
    </row>
    <row r="4169" ht="18.75">
      <c r="B4169" s="3"/>
    </row>
    <row r="4170" ht="18.75">
      <c r="B4170" s="3"/>
    </row>
    <row r="4171" ht="18.75">
      <c r="B4171" s="3"/>
    </row>
    <row r="4172" ht="18.75">
      <c r="B4172" s="3"/>
    </row>
    <row r="4173" ht="18.75">
      <c r="B4173" s="3"/>
    </row>
    <row r="4174" ht="18.75">
      <c r="B4174" s="3"/>
    </row>
    <row r="4175" ht="18.75">
      <c r="B4175" s="3"/>
    </row>
    <row r="4176" ht="18.75">
      <c r="B4176" s="3"/>
    </row>
    <row r="4177" ht="18.75">
      <c r="B4177" s="3"/>
    </row>
    <row r="4178" ht="18.75">
      <c r="B4178" s="3"/>
    </row>
    <row r="4179" ht="18.75">
      <c r="B4179" s="3"/>
    </row>
    <row r="4180" ht="18.75">
      <c r="B4180" s="3"/>
    </row>
    <row r="4181" ht="18.75">
      <c r="B4181" s="3"/>
    </row>
    <row r="4182" ht="18.75">
      <c r="B4182" s="3"/>
    </row>
    <row r="4183" ht="18.75">
      <c r="B4183" s="3"/>
    </row>
    <row r="4184" ht="18.75">
      <c r="B4184" s="3"/>
    </row>
    <row r="4185" ht="18.75">
      <c r="B4185" s="3"/>
    </row>
    <row r="4186" ht="18.75">
      <c r="B4186" s="3"/>
    </row>
    <row r="4187" ht="18.75">
      <c r="B4187" s="3"/>
    </row>
    <row r="4188" ht="18.75">
      <c r="B4188" s="3"/>
    </row>
    <row r="4189" ht="18.75">
      <c r="B4189" s="3"/>
    </row>
    <row r="4190" ht="18.75">
      <c r="B4190" s="3"/>
    </row>
    <row r="4191" ht="18.75">
      <c r="B4191" s="3"/>
    </row>
    <row r="4192" ht="18.75">
      <c r="B4192" s="3"/>
    </row>
    <row r="4193" ht="18.75">
      <c r="B4193" s="3"/>
    </row>
    <row r="4194" ht="18.75">
      <c r="B4194" s="3"/>
    </row>
    <row r="4195" ht="18.75">
      <c r="B4195" s="3"/>
    </row>
    <row r="4196" ht="18.75">
      <c r="B4196" s="3"/>
    </row>
    <row r="4197" ht="18.75">
      <c r="B4197" s="3"/>
    </row>
    <row r="4198" ht="18.75">
      <c r="B4198" s="3"/>
    </row>
    <row r="4199" ht="18.75">
      <c r="B4199" s="3"/>
    </row>
    <row r="4200" ht="18.75">
      <c r="B4200" s="3"/>
    </row>
    <row r="4201" ht="18.75">
      <c r="B4201" s="3"/>
    </row>
    <row r="4202" ht="18.75">
      <c r="B4202" s="3"/>
    </row>
    <row r="4203" ht="18.75">
      <c r="B4203" s="3"/>
    </row>
    <row r="4204" ht="18.75">
      <c r="B4204" s="3"/>
    </row>
    <row r="4205" ht="18.75">
      <c r="B4205" s="3"/>
    </row>
    <row r="4206" ht="18.75">
      <c r="B4206" s="3"/>
    </row>
    <row r="4207" ht="18.75">
      <c r="B4207" s="3"/>
    </row>
    <row r="4208" ht="18.75">
      <c r="B4208" s="3"/>
    </row>
    <row r="4209" ht="18.75">
      <c r="B4209" s="3"/>
    </row>
    <row r="4210" ht="18.75">
      <c r="B4210" s="3"/>
    </row>
    <row r="4211" ht="18.75">
      <c r="B4211" s="3"/>
    </row>
    <row r="4212" ht="18.75">
      <c r="B4212" s="3"/>
    </row>
    <row r="4213" ht="18.75">
      <c r="B4213" s="3"/>
    </row>
    <row r="4214" ht="18.75">
      <c r="B4214" s="3"/>
    </row>
    <row r="4215" ht="18.75">
      <c r="B4215" s="3"/>
    </row>
    <row r="4216" ht="18.75">
      <c r="B4216" s="3"/>
    </row>
    <row r="4217" ht="18.75">
      <c r="B4217" s="3"/>
    </row>
    <row r="4218" ht="18.75">
      <c r="B4218" s="3"/>
    </row>
    <row r="4219" ht="18.75">
      <c r="B4219" s="3"/>
    </row>
    <row r="4220" ht="18.75">
      <c r="B4220" s="3"/>
    </row>
    <row r="4221" ht="18.75">
      <c r="B4221" s="3"/>
    </row>
    <row r="4222" ht="18.75">
      <c r="B4222" s="3"/>
    </row>
    <row r="4223" ht="18.75">
      <c r="B4223" s="3"/>
    </row>
    <row r="4224" ht="18.75">
      <c r="B4224" s="3"/>
    </row>
    <row r="4225" ht="18.75">
      <c r="B4225" s="3"/>
    </row>
    <row r="4226" ht="18.75">
      <c r="B4226" s="3"/>
    </row>
    <row r="4227" ht="18.75">
      <c r="B4227" s="3"/>
    </row>
    <row r="4228" ht="18.75">
      <c r="B4228" s="3"/>
    </row>
    <row r="4229" ht="18.75">
      <c r="B4229" s="3"/>
    </row>
    <row r="4230" ht="18.75">
      <c r="B4230" s="3"/>
    </row>
    <row r="4231" ht="18.75">
      <c r="B4231" s="3"/>
    </row>
    <row r="4232" ht="18.75">
      <c r="B4232" s="3"/>
    </row>
    <row r="4233" ht="18.75">
      <c r="B4233" s="3"/>
    </row>
    <row r="4234" ht="18.75">
      <c r="B4234" s="3"/>
    </row>
    <row r="4235" ht="18.75">
      <c r="B4235" s="3"/>
    </row>
    <row r="4236" ht="18.75">
      <c r="B4236" s="3"/>
    </row>
    <row r="4237" ht="18.75">
      <c r="B4237" s="3"/>
    </row>
    <row r="4238" ht="18.75">
      <c r="B4238" s="3"/>
    </row>
    <row r="4239" ht="18.75">
      <c r="B4239" s="3"/>
    </row>
    <row r="4240" ht="18.75">
      <c r="B4240" s="3"/>
    </row>
    <row r="4241" ht="18.75">
      <c r="B4241" s="3"/>
    </row>
    <row r="4242" ht="18.75">
      <c r="B4242" s="3"/>
    </row>
    <row r="4243" ht="18.75">
      <c r="B4243" s="3"/>
    </row>
    <row r="4244" ht="18.75">
      <c r="B4244" s="3"/>
    </row>
    <row r="4245" ht="18.75">
      <c r="B4245" s="3"/>
    </row>
    <row r="4246" ht="18.75">
      <c r="B4246" s="3"/>
    </row>
    <row r="4247" ht="18.75">
      <c r="B4247" s="3"/>
    </row>
    <row r="4248" ht="18.75">
      <c r="B4248" s="3"/>
    </row>
    <row r="4249" ht="18.75">
      <c r="B4249" s="3"/>
    </row>
    <row r="4250" ht="18.75">
      <c r="B4250" s="3"/>
    </row>
    <row r="4251" ht="18.75">
      <c r="B4251" s="3"/>
    </row>
    <row r="4252" ht="18.75">
      <c r="B4252" s="3"/>
    </row>
    <row r="4253" ht="18.75">
      <c r="B4253" s="3"/>
    </row>
    <row r="4254" ht="18.75">
      <c r="B4254" s="3"/>
    </row>
    <row r="4255" ht="18.75">
      <c r="B4255" s="3"/>
    </row>
    <row r="4256" ht="18.75">
      <c r="B4256" s="3"/>
    </row>
    <row r="4257" ht="18.75">
      <c r="B4257" s="3"/>
    </row>
    <row r="4258" ht="18.75">
      <c r="B4258" s="3"/>
    </row>
    <row r="4259" ht="18.75">
      <c r="B4259" s="3"/>
    </row>
    <row r="4260" ht="18.75">
      <c r="B4260" s="3"/>
    </row>
    <row r="4261" ht="18.75">
      <c r="B4261" s="3"/>
    </row>
    <row r="4262" ht="18.75">
      <c r="B4262" s="3"/>
    </row>
    <row r="4263" ht="18.75">
      <c r="B4263" s="3"/>
    </row>
    <row r="4264" ht="18.75">
      <c r="B4264" s="3"/>
    </row>
    <row r="4265" ht="18.75">
      <c r="B4265" s="3"/>
    </row>
    <row r="4266" ht="18.75">
      <c r="B4266" s="3"/>
    </row>
    <row r="4267" ht="18.75">
      <c r="B4267" s="3"/>
    </row>
    <row r="4268" ht="18.75">
      <c r="B4268" s="3"/>
    </row>
    <row r="4269" ht="18.75">
      <c r="B4269" s="3"/>
    </row>
    <row r="4270" ht="18.75">
      <c r="B4270" s="3"/>
    </row>
    <row r="4271" ht="18.75">
      <c r="B4271" s="3"/>
    </row>
    <row r="4272" ht="18.75">
      <c r="B4272" s="3"/>
    </row>
    <row r="4273" ht="18.75">
      <c r="B4273" s="3"/>
    </row>
    <row r="4274" ht="18.75">
      <c r="B4274" s="3"/>
    </row>
    <row r="4275" ht="18.75">
      <c r="B4275" s="3"/>
    </row>
    <row r="4276" ht="18.75">
      <c r="B4276" s="3"/>
    </row>
    <row r="4277" ht="18.75">
      <c r="B4277" s="3"/>
    </row>
    <row r="4278" ht="18.75">
      <c r="B4278" s="3"/>
    </row>
    <row r="4279" ht="18.75">
      <c r="B4279" s="3"/>
    </row>
    <row r="4280" ht="18.75">
      <c r="B4280" s="3"/>
    </row>
    <row r="4281" ht="18.75">
      <c r="B4281" s="3"/>
    </row>
    <row r="4282" ht="18.75">
      <c r="B4282" s="3"/>
    </row>
    <row r="4283" ht="18.75">
      <c r="B4283" s="3"/>
    </row>
    <row r="4284" ht="18.75">
      <c r="B4284" s="3"/>
    </row>
    <row r="4285" ht="18.75">
      <c r="B4285" s="3"/>
    </row>
    <row r="4286" ht="18.75">
      <c r="B4286" s="3"/>
    </row>
    <row r="4287" ht="18.75">
      <c r="B4287" s="3"/>
    </row>
    <row r="4288" ht="18.75">
      <c r="B4288" s="3"/>
    </row>
    <row r="4289" ht="18.75">
      <c r="B4289" s="3"/>
    </row>
    <row r="4290" ht="18.75">
      <c r="B4290" s="3"/>
    </row>
    <row r="4291" ht="18.75">
      <c r="B4291" s="3"/>
    </row>
    <row r="4292" ht="18.75">
      <c r="B4292" s="3"/>
    </row>
    <row r="4293" ht="18.75">
      <c r="B4293" s="3"/>
    </row>
    <row r="4294" ht="18.75">
      <c r="B4294" s="3"/>
    </row>
    <row r="4295" ht="18.75">
      <c r="B4295" s="3"/>
    </row>
    <row r="4296" ht="18.75">
      <c r="B4296" s="3"/>
    </row>
    <row r="4297" ht="18.75">
      <c r="B4297" s="3"/>
    </row>
    <row r="4298" ht="18.75">
      <c r="B4298" s="3"/>
    </row>
    <row r="4299" ht="18.75">
      <c r="B4299" s="3"/>
    </row>
    <row r="4300" ht="18.75">
      <c r="B4300" s="3"/>
    </row>
    <row r="4301" ht="18.75">
      <c r="B4301" s="3"/>
    </row>
    <row r="4302" ht="18.75">
      <c r="B4302" s="3"/>
    </row>
    <row r="4303" ht="18.75">
      <c r="B4303" s="3"/>
    </row>
    <row r="4304" ht="18.75">
      <c r="B4304" s="3"/>
    </row>
    <row r="4305" ht="18.75">
      <c r="B4305" s="3"/>
    </row>
    <row r="4306" ht="18.75">
      <c r="B4306" s="3"/>
    </row>
    <row r="4307" ht="18.75">
      <c r="B4307" s="3"/>
    </row>
    <row r="4308" ht="18.75">
      <c r="B4308" s="3"/>
    </row>
    <row r="4309" ht="18.75">
      <c r="B4309" s="3"/>
    </row>
    <row r="4310" ht="18.75">
      <c r="B4310" s="3"/>
    </row>
    <row r="4311" ht="18.75">
      <c r="B4311" s="3"/>
    </row>
    <row r="4312" ht="18.75">
      <c r="B4312" s="3"/>
    </row>
    <row r="4313" ht="18.75">
      <c r="B4313" s="3"/>
    </row>
    <row r="4314" ht="18.75">
      <c r="B4314" s="3"/>
    </row>
    <row r="4315" ht="18.75">
      <c r="B4315" s="3"/>
    </row>
    <row r="4316" ht="18.75">
      <c r="B4316" s="3"/>
    </row>
    <row r="4317" ht="18.75">
      <c r="B4317" s="3"/>
    </row>
    <row r="4318" ht="18.75">
      <c r="B4318" s="3"/>
    </row>
    <row r="4319" ht="18.75">
      <c r="B4319" s="3"/>
    </row>
    <row r="4320" ht="18.75">
      <c r="B4320" s="3"/>
    </row>
    <row r="4321" ht="18.75">
      <c r="B4321" s="3"/>
    </row>
    <row r="4322" ht="18.75">
      <c r="B4322" s="3"/>
    </row>
    <row r="4323" ht="18.75">
      <c r="B4323" s="3"/>
    </row>
    <row r="4324" ht="18.75">
      <c r="B4324" s="3"/>
    </row>
    <row r="4325" ht="18.75">
      <c r="B4325" s="3"/>
    </row>
    <row r="4326" ht="18.75">
      <c r="B4326" s="3"/>
    </row>
    <row r="4327" ht="18.75">
      <c r="B4327" s="3"/>
    </row>
    <row r="4328" ht="18.75">
      <c r="B4328" s="3"/>
    </row>
    <row r="4329" ht="18.75">
      <c r="B4329" s="3"/>
    </row>
    <row r="4330" ht="18.75">
      <c r="B4330" s="3"/>
    </row>
    <row r="4331" ht="18.75">
      <c r="B4331" s="3"/>
    </row>
    <row r="4332" ht="18.75">
      <c r="B4332" s="3"/>
    </row>
    <row r="4333" ht="18.75">
      <c r="B4333" s="3"/>
    </row>
    <row r="4334" ht="18.75">
      <c r="B4334" s="3"/>
    </row>
    <row r="4335" ht="18.75">
      <c r="B4335" s="3"/>
    </row>
    <row r="4336" ht="18.75">
      <c r="B4336" s="3"/>
    </row>
    <row r="4337" ht="18.75">
      <c r="B4337" s="3"/>
    </row>
    <row r="4338" ht="18.75">
      <c r="B4338" s="3"/>
    </row>
    <row r="4339" ht="18.75">
      <c r="B4339" s="3"/>
    </row>
    <row r="4340" ht="18.75">
      <c r="B4340" s="3"/>
    </row>
    <row r="4341" ht="18.75">
      <c r="B4341" s="3"/>
    </row>
    <row r="4342" ht="18.75">
      <c r="B4342" s="3"/>
    </row>
    <row r="4343" ht="18.75">
      <c r="B4343" s="3"/>
    </row>
    <row r="4344" ht="18.75">
      <c r="B4344" s="3"/>
    </row>
    <row r="4345" ht="18.75">
      <c r="B4345" s="3"/>
    </row>
    <row r="4346" ht="18.75">
      <c r="B4346" s="3"/>
    </row>
    <row r="4347" ht="18.75">
      <c r="B4347" s="3"/>
    </row>
    <row r="4348" ht="18.75">
      <c r="B4348" s="3"/>
    </row>
    <row r="4349" ht="18.75">
      <c r="B4349" s="3"/>
    </row>
    <row r="4350" ht="18.75">
      <c r="B4350" s="3"/>
    </row>
    <row r="4351" ht="18.75">
      <c r="B4351" s="3"/>
    </row>
    <row r="4352" ht="18.75">
      <c r="B4352" s="3"/>
    </row>
    <row r="4353" ht="18.75">
      <c r="B4353" s="3"/>
    </row>
    <row r="4354" ht="18.75">
      <c r="B4354" s="3"/>
    </row>
    <row r="4355" ht="18.75">
      <c r="B4355" s="3"/>
    </row>
    <row r="4356" ht="18.75">
      <c r="B4356" s="3"/>
    </row>
    <row r="4357" ht="18.75">
      <c r="B4357" s="3"/>
    </row>
    <row r="4358" ht="18.75">
      <c r="B4358" s="3"/>
    </row>
    <row r="4359" ht="18.75">
      <c r="B4359" s="3"/>
    </row>
    <row r="4360" ht="18.75">
      <c r="B4360" s="3"/>
    </row>
    <row r="4361" ht="18.75">
      <c r="B4361" s="3"/>
    </row>
    <row r="4362" ht="18.75">
      <c r="B4362" s="3"/>
    </row>
    <row r="4363" ht="18.75">
      <c r="B4363" s="3"/>
    </row>
    <row r="4364" ht="18.75">
      <c r="B4364" s="3"/>
    </row>
    <row r="4365" ht="18.75">
      <c r="B4365" s="3"/>
    </row>
    <row r="4366" ht="18.75">
      <c r="B4366" s="3"/>
    </row>
    <row r="4367" ht="18.75">
      <c r="B4367" s="3"/>
    </row>
    <row r="4368" ht="18.75">
      <c r="B4368" s="3"/>
    </row>
    <row r="4369" ht="18.75">
      <c r="B4369" s="3"/>
    </row>
    <row r="4370" ht="18.75">
      <c r="B4370" s="3"/>
    </row>
    <row r="4371" ht="18.75">
      <c r="B4371" s="3"/>
    </row>
    <row r="4372" ht="18.75">
      <c r="B4372" s="3"/>
    </row>
    <row r="4373" ht="18.75">
      <c r="B4373" s="3"/>
    </row>
    <row r="4374" ht="18.75">
      <c r="B4374" s="3"/>
    </row>
    <row r="4375" ht="18.75">
      <c r="B4375" s="3"/>
    </row>
    <row r="4376" ht="18.75">
      <c r="B4376" s="3"/>
    </row>
    <row r="4377" ht="18.75">
      <c r="B4377" s="3"/>
    </row>
    <row r="4378" ht="18.75">
      <c r="B4378" s="3"/>
    </row>
    <row r="4379" ht="18.75">
      <c r="B4379" s="3"/>
    </row>
    <row r="4380" ht="18.75">
      <c r="B4380" s="3"/>
    </row>
    <row r="4381" ht="18.75">
      <c r="B4381" s="3"/>
    </row>
    <row r="4382" ht="18.75">
      <c r="B4382" s="3"/>
    </row>
    <row r="4383" ht="18.75">
      <c r="B4383" s="3"/>
    </row>
    <row r="4384" ht="18.75">
      <c r="B4384" s="3"/>
    </row>
    <row r="4385" ht="18.75">
      <c r="B4385" s="3"/>
    </row>
    <row r="4386" ht="18.75">
      <c r="B4386" s="3"/>
    </row>
    <row r="4387" ht="18.75">
      <c r="B4387" s="3"/>
    </row>
    <row r="4388" ht="18.75">
      <c r="B4388" s="3"/>
    </row>
    <row r="4389" ht="18.75">
      <c r="B4389" s="3"/>
    </row>
    <row r="4390" ht="18.75">
      <c r="B4390" s="3"/>
    </row>
    <row r="4391" ht="18.75">
      <c r="B4391" s="3"/>
    </row>
    <row r="4392" ht="18.75">
      <c r="B4392" s="3"/>
    </row>
    <row r="4393" ht="18.75">
      <c r="B4393" s="3"/>
    </row>
    <row r="4394" ht="18.75">
      <c r="B4394" s="3"/>
    </row>
    <row r="4395" ht="18.75">
      <c r="B4395" s="3"/>
    </row>
    <row r="4396" ht="18.75">
      <c r="B4396" s="3"/>
    </row>
    <row r="4397" ht="18.75">
      <c r="B4397" s="3"/>
    </row>
    <row r="4398" ht="18.75">
      <c r="B4398" s="3"/>
    </row>
    <row r="4399" ht="18.75">
      <c r="B4399" s="3"/>
    </row>
    <row r="4400" ht="18.75">
      <c r="B4400" s="3"/>
    </row>
    <row r="4401" ht="18.75">
      <c r="B4401" s="3"/>
    </row>
    <row r="4402" ht="18.75">
      <c r="B4402" s="3"/>
    </row>
    <row r="4403" ht="18.75">
      <c r="B4403" s="3"/>
    </row>
    <row r="4404" ht="18.75">
      <c r="B4404" s="3"/>
    </row>
    <row r="4405" ht="18.75">
      <c r="B4405" s="3"/>
    </row>
    <row r="4406" ht="18.75">
      <c r="B4406" s="3"/>
    </row>
    <row r="4407" ht="18.75">
      <c r="B4407" s="3"/>
    </row>
    <row r="4408" ht="18.75">
      <c r="B4408" s="3"/>
    </row>
    <row r="4409" ht="18.75">
      <c r="B4409" s="3"/>
    </row>
    <row r="4410" ht="18.75">
      <c r="B4410" s="3"/>
    </row>
    <row r="4411" ht="18.75">
      <c r="B4411" s="3"/>
    </row>
    <row r="4412" ht="18.75">
      <c r="B4412" s="3"/>
    </row>
    <row r="4413" ht="18.75">
      <c r="B4413" s="3"/>
    </row>
    <row r="4414" ht="18.75">
      <c r="B4414" s="3"/>
    </row>
    <row r="4415" ht="18.75">
      <c r="B4415" s="3"/>
    </row>
    <row r="4416" ht="18.75">
      <c r="B4416" s="3"/>
    </row>
    <row r="4417" ht="18.75">
      <c r="B4417" s="3"/>
    </row>
    <row r="4418" ht="18.75">
      <c r="B4418" s="3"/>
    </row>
    <row r="4419" ht="18.75">
      <c r="B4419" s="3"/>
    </row>
    <row r="4420" ht="18.75">
      <c r="B4420" s="3"/>
    </row>
    <row r="4421" ht="18.75">
      <c r="B4421" s="3"/>
    </row>
    <row r="4422" ht="18.75">
      <c r="B4422" s="3"/>
    </row>
    <row r="4423" ht="18.75">
      <c r="B4423" s="3"/>
    </row>
    <row r="4424" ht="18.75">
      <c r="B4424" s="3"/>
    </row>
    <row r="4425" ht="18.75">
      <c r="B4425" s="3"/>
    </row>
    <row r="4426" ht="18.75">
      <c r="B4426" s="3"/>
    </row>
    <row r="4427" ht="18.75">
      <c r="B4427" s="3"/>
    </row>
    <row r="4428" ht="18.75">
      <c r="B4428" s="3"/>
    </row>
    <row r="4429" ht="18.75">
      <c r="B4429" s="3"/>
    </row>
    <row r="4430" ht="18.75">
      <c r="B4430" s="3"/>
    </row>
    <row r="4431" ht="18.75">
      <c r="B4431" s="3"/>
    </row>
    <row r="4432" ht="18.75">
      <c r="B4432" s="3"/>
    </row>
    <row r="4433" ht="18.75">
      <c r="B4433" s="3"/>
    </row>
    <row r="4434" ht="18.75">
      <c r="B4434" s="3"/>
    </row>
    <row r="4435" ht="18.75">
      <c r="B4435" s="3"/>
    </row>
    <row r="4436" ht="18.75">
      <c r="B4436" s="3"/>
    </row>
    <row r="4437" ht="18.75">
      <c r="B4437" s="3"/>
    </row>
    <row r="4438" ht="18.75">
      <c r="B4438" s="3"/>
    </row>
    <row r="4439" ht="18.75">
      <c r="B4439" s="3"/>
    </row>
    <row r="4440" ht="18.75">
      <c r="B4440" s="3"/>
    </row>
    <row r="4441" ht="18.75">
      <c r="B4441" s="3"/>
    </row>
    <row r="4442" ht="18.75">
      <c r="B4442" s="3"/>
    </row>
    <row r="4443" ht="18.75">
      <c r="B4443" s="3"/>
    </row>
    <row r="4444" ht="18.75">
      <c r="B4444" s="3"/>
    </row>
    <row r="4445" ht="18.75">
      <c r="B4445" s="3"/>
    </row>
    <row r="4446" ht="18.75">
      <c r="B4446" s="3"/>
    </row>
    <row r="4447" ht="18.75">
      <c r="B4447" s="3"/>
    </row>
    <row r="4448" ht="18.75">
      <c r="B4448" s="3"/>
    </row>
    <row r="4449" ht="18.75">
      <c r="B4449" s="3"/>
    </row>
    <row r="4450" ht="18.75">
      <c r="B4450" s="3"/>
    </row>
    <row r="4451" ht="18.75">
      <c r="B4451" s="3"/>
    </row>
    <row r="4452" ht="18.75">
      <c r="B4452" s="3"/>
    </row>
    <row r="4453" ht="18.75">
      <c r="B4453" s="3"/>
    </row>
    <row r="4454" ht="18.75">
      <c r="B4454" s="3"/>
    </row>
    <row r="4455" ht="18.75">
      <c r="B4455" s="3"/>
    </row>
    <row r="4456" ht="18.75">
      <c r="B4456" s="3"/>
    </row>
    <row r="4457" ht="18.75">
      <c r="B4457" s="3"/>
    </row>
    <row r="4458" ht="18.75">
      <c r="B4458" s="3"/>
    </row>
    <row r="4459" ht="18.75">
      <c r="B4459" s="3"/>
    </row>
    <row r="4460" ht="18.75">
      <c r="B4460" s="3"/>
    </row>
    <row r="4461" ht="18.75">
      <c r="B4461" s="3"/>
    </row>
    <row r="4462" ht="18.75">
      <c r="B4462" s="3"/>
    </row>
    <row r="4463" ht="18.75">
      <c r="B4463" s="3"/>
    </row>
    <row r="4464" ht="18.75">
      <c r="B4464" s="3"/>
    </row>
    <row r="4465" ht="18.75">
      <c r="B4465" s="3"/>
    </row>
    <row r="4466" ht="18.75">
      <c r="B4466" s="3"/>
    </row>
    <row r="4467" ht="18.75">
      <c r="B4467" s="3"/>
    </row>
    <row r="4468" ht="18.75">
      <c r="B4468" s="3"/>
    </row>
    <row r="4469" ht="18.75">
      <c r="B4469" s="3"/>
    </row>
    <row r="4470" ht="18.75">
      <c r="B4470" s="3"/>
    </row>
    <row r="4471" ht="18.75">
      <c r="B4471" s="3"/>
    </row>
    <row r="4472" ht="18.75">
      <c r="B4472" s="3"/>
    </row>
    <row r="4473" ht="18.75">
      <c r="B4473" s="3"/>
    </row>
    <row r="4474" ht="18.75">
      <c r="B4474" s="3"/>
    </row>
    <row r="4475" ht="18.75">
      <c r="B4475" s="3"/>
    </row>
    <row r="4476" ht="18.75">
      <c r="B4476" s="3"/>
    </row>
    <row r="4477" ht="18.75">
      <c r="B4477" s="3"/>
    </row>
    <row r="4478" ht="18.75">
      <c r="B4478" s="3"/>
    </row>
    <row r="4479" ht="18.75">
      <c r="B4479" s="3"/>
    </row>
    <row r="4480" ht="18.75">
      <c r="B4480" s="3"/>
    </row>
    <row r="4481" ht="18.75">
      <c r="B4481" s="3"/>
    </row>
    <row r="4482" ht="18.75">
      <c r="B4482" s="3"/>
    </row>
    <row r="4483" ht="18.75">
      <c r="B4483" s="3"/>
    </row>
    <row r="4484" ht="18.75">
      <c r="B4484" s="3"/>
    </row>
    <row r="4485" ht="18.75">
      <c r="B4485" s="3"/>
    </row>
    <row r="4486" ht="18.75">
      <c r="B4486" s="3"/>
    </row>
    <row r="4487" ht="18.75">
      <c r="B4487" s="3"/>
    </row>
    <row r="4488" ht="18.75">
      <c r="B4488" s="3"/>
    </row>
    <row r="4489" ht="18.75">
      <c r="B4489" s="3"/>
    </row>
    <row r="4490" ht="18.75">
      <c r="B4490" s="3"/>
    </row>
    <row r="4491" ht="18.75">
      <c r="B4491" s="3"/>
    </row>
    <row r="4492" ht="18.75">
      <c r="B4492" s="3"/>
    </row>
    <row r="4493" ht="18.75">
      <c r="B4493" s="3"/>
    </row>
    <row r="4494" ht="18.75">
      <c r="B4494" s="3"/>
    </row>
    <row r="4495" ht="18.75">
      <c r="B4495" s="3"/>
    </row>
    <row r="4496" ht="18.75">
      <c r="B4496" s="3"/>
    </row>
    <row r="4497" ht="18.75">
      <c r="B4497" s="3"/>
    </row>
    <row r="4498" ht="18.75">
      <c r="B4498" s="3"/>
    </row>
    <row r="4499" ht="18.75">
      <c r="B4499" s="3"/>
    </row>
    <row r="4500" ht="18.75">
      <c r="B4500" s="3"/>
    </row>
    <row r="4501" ht="18.75">
      <c r="B4501" s="3"/>
    </row>
    <row r="4502" ht="18.75">
      <c r="B4502" s="3"/>
    </row>
    <row r="4503" ht="18.75">
      <c r="B4503" s="3"/>
    </row>
    <row r="4504" ht="18.75">
      <c r="B4504" s="3"/>
    </row>
    <row r="4505" ht="18.75">
      <c r="B4505" s="3"/>
    </row>
    <row r="4506" ht="18.75">
      <c r="B4506" s="3"/>
    </row>
    <row r="4507" ht="18.75">
      <c r="B4507" s="3"/>
    </row>
    <row r="4508" ht="18.75">
      <c r="B4508" s="3"/>
    </row>
    <row r="4509" ht="18.75">
      <c r="B4509" s="3"/>
    </row>
    <row r="4510" ht="18.75">
      <c r="B4510" s="3"/>
    </row>
    <row r="4511" ht="18.75">
      <c r="B4511" s="3"/>
    </row>
    <row r="4512" ht="18.75">
      <c r="B4512" s="3"/>
    </row>
    <row r="4513" ht="18.75">
      <c r="B4513" s="3"/>
    </row>
    <row r="4514" ht="18.75">
      <c r="B4514" s="3"/>
    </row>
    <row r="4515" ht="18.75">
      <c r="B4515" s="3"/>
    </row>
    <row r="4516" ht="18.75">
      <c r="B4516" s="3"/>
    </row>
    <row r="4517" ht="18.75">
      <c r="B4517" s="3"/>
    </row>
    <row r="4518" ht="18.75">
      <c r="B4518" s="3"/>
    </row>
    <row r="4519" ht="18.75">
      <c r="B4519" s="3"/>
    </row>
    <row r="4520" ht="18.75">
      <c r="B4520" s="3"/>
    </row>
    <row r="4521" ht="18.75">
      <c r="B4521" s="3"/>
    </row>
    <row r="4522" ht="18.75">
      <c r="B4522" s="3"/>
    </row>
    <row r="4523" ht="18.75">
      <c r="B4523" s="3"/>
    </row>
    <row r="4524" ht="18.75">
      <c r="B4524" s="3"/>
    </row>
    <row r="4525" ht="18.75">
      <c r="B4525" s="3"/>
    </row>
    <row r="4526" ht="18.75">
      <c r="B4526" s="3"/>
    </row>
    <row r="4527" ht="18.75">
      <c r="B4527" s="3"/>
    </row>
    <row r="4528" ht="18.75">
      <c r="B4528" s="3"/>
    </row>
    <row r="4529" ht="18.75">
      <c r="B4529" s="3"/>
    </row>
    <row r="4530" ht="18.75">
      <c r="B4530" s="3"/>
    </row>
    <row r="4531" ht="18.75">
      <c r="B4531" s="3"/>
    </row>
    <row r="4532" ht="18.75">
      <c r="B4532" s="3"/>
    </row>
    <row r="4533" ht="18.75">
      <c r="B4533" s="3"/>
    </row>
    <row r="4534" ht="18.75">
      <c r="B4534" s="3"/>
    </row>
    <row r="4535" ht="18.75">
      <c r="B4535" s="3"/>
    </row>
    <row r="4536" ht="18.75">
      <c r="B4536" s="3"/>
    </row>
    <row r="4537" ht="18.75">
      <c r="B4537" s="3"/>
    </row>
    <row r="4538" ht="18.75">
      <c r="B4538" s="3"/>
    </row>
    <row r="4539" ht="18.75">
      <c r="B4539" s="3"/>
    </row>
    <row r="4540" ht="18.75">
      <c r="B4540" s="3"/>
    </row>
    <row r="4541" ht="18.75">
      <c r="B4541" s="3"/>
    </row>
    <row r="4542" ht="18.75">
      <c r="B4542" s="3"/>
    </row>
    <row r="4543" ht="18.75">
      <c r="B4543" s="3"/>
    </row>
    <row r="4544" ht="18.75">
      <c r="B4544" s="3"/>
    </row>
    <row r="4545" ht="18.75">
      <c r="B4545" s="3"/>
    </row>
    <row r="4546" ht="18.75">
      <c r="B4546" s="3"/>
    </row>
    <row r="4547" ht="18.75">
      <c r="B4547" s="3"/>
    </row>
    <row r="4548" ht="18.75">
      <c r="B4548" s="3"/>
    </row>
    <row r="4549" ht="18.75">
      <c r="B4549" s="3"/>
    </row>
    <row r="4550" ht="18.75">
      <c r="B4550" s="3"/>
    </row>
    <row r="4551" ht="18.75">
      <c r="B4551" s="3"/>
    </row>
    <row r="4552" ht="18.75">
      <c r="B4552" s="3"/>
    </row>
    <row r="4553" ht="18.75">
      <c r="B4553" s="3"/>
    </row>
    <row r="4554" ht="18.75">
      <c r="B4554" s="3"/>
    </row>
    <row r="4555" ht="18.75">
      <c r="B4555" s="3"/>
    </row>
    <row r="4556" ht="18.75">
      <c r="B4556" s="3"/>
    </row>
    <row r="4557" ht="18.75">
      <c r="B4557" s="3"/>
    </row>
    <row r="4558" ht="18.75">
      <c r="B4558" s="3"/>
    </row>
    <row r="4559" ht="18.75">
      <c r="B4559" s="3"/>
    </row>
    <row r="4560" ht="18.75">
      <c r="B4560" s="3"/>
    </row>
    <row r="4561" ht="18.75">
      <c r="B4561" s="3"/>
    </row>
    <row r="4562" ht="18.75">
      <c r="B4562" s="3"/>
    </row>
    <row r="4563" ht="18.75">
      <c r="B4563" s="3"/>
    </row>
    <row r="4564" ht="18.75">
      <c r="B4564" s="3"/>
    </row>
    <row r="4565" ht="18.75">
      <c r="B4565" s="3"/>
    </row>
    <row r="4566" ht="18.75">
      <c r="B4566" s="3"/>
    </row>
    <row r="4567" ht="18.75">
      <c r="B4567" s="3"/>
    </row>
    <row r="4568" ht="18.75">
      <c r="B4568" s="3"/>
    </row>
    <row r="4569" ht="18.75">
      <c r="B4569" s="3"/>
    </row>
    <row r="4570" ht="18.75">
      <c r="B4570" s="3"/>
    </row>
    <row r="4571" ht="18.75">
      <c r="B4571" s="3"/>
    </row>
    <row r="4572" ht="18.75">
      <c r="B4572" s="3"/>
    </row>
    <row r="4573" ht="18.75">
      <c r="B4573" s="3"/>
    </row>
    <row r="4574" ht="18.75">
      <c r="B4574" s="3"/>
    </row>
    <row r="4575" ht="18.75">
      <c r="B4575" s="3"/>
    </row>
    <row r="4576" ht="18.75">
      <c r="B4576" s="3"/>
    </row>
    <row r="4577" ht="18.75">
      <c r="B4577" s="3"/>
    </row>
    <row r="4578" ht="18.75">
      <c r="B4578" s="3"/>
    </row>
    <row r="4579" ht="18.75">
      <c r="B4579" s="3"/>
    </row>
    <row r="4580" ht="18.75">
      <c r="B4580" s="3"/>
    </row>
    <row r="4581" ht="18.75">
      <c r="B4581" s="3"/>
    </row>
    <row r="4582" ht="18.75">
      <c r="B4582" s="3"/>
    </row>
    <row r="4583" ht="18.75">
      <c r="B4583" s="3"/>
    </row>
    <row r="4584" ht="18.75">
      <c r="B4584" s="3"/>
    </row>
    <row r="4585" ht="18.75">
      <c r="B4585" s="3"/>
    </row>
    <row r="4586" ht="18.75">
      <c r="B4586" s="3"/>
    </row>
    <row r="4587" ht="18.75">
      <c r="B4587" s="3"/>
    </row>
    <row r="4588" ht="18.75">
      <c r="B4588" s="3"/>
    </row>
    <row r="4589" ht="18.75">
      <c r="B4589" s="3"/>
    </row>
    <row r="4590" ht="18.75">
      <c r="B4590" s="3"/>
    </row>
    <row r="4591" ht="18.75">
      <c r="B4591" s="3"/>
    </row>
    <row r="4592" ht="18.75">
      <c r="B4592" s="3"/>
    </row>
    <row r="4593" ht="18.75">
      <c r="B4593" s="3"/>
    </row>
    <row r="4594" ht="18.75">
      <c r="B4594" s="3"/>
    </row>
    <row r="4595" ht="18.75">
      <c r="B4595" s="3"/>
    </row>
    <row r="4596" ht="18.75">
      <c r="B4596" s="3"/>
    </row>
    <row r="4597" ht="18.75">
      <c r="B4597" s="3"/>
    </row>
    <row r="4598" ht="18.75">
      <c r="B4598" s="3"/>
    </row>
    <row r="4599" ht="18.75">
      <c r="B4599" s="3"/>
    </row>
    <row r="4600" ht="18.75">
      <c r="B4600" s="3"/>
    </row>
    <row r="4601" ht="18.75">
      <c r="B4601" s="3"/>
    </row>
    <row r="4602" ht="18.75">
      <c r="B4602" s="3"/>
    </row>
    <row r="4603" ht="18.75">
      <c r="B4603" s="3"/>
    </row>
    <row r="4604" ht="18.75">
      <c r="B4604" s="3"/>
    </row>
    <row r="4605" ht="18.75">
      <c r="B4605" s="3"/>
    </row>
    <row r="4606" ht="18.75">
      <c r="B4606" s="3"/>
    </row>
    <row r="4607" ht="18.75">
      <c r="B4607" s="3"/>
    </row>
    <row r="4608" ht="18.75">
      <c r="B4608" s="3"/>
    </row>
    <row r="4609" ht="18.75">
      <c r="B4609" s="3"/>
    </row>
    <row r="4610" ht="18.75">
      <c r="B4610" s="3"/>
    </row>
    <row r="4611" ht="18.75">
      <c r="B4611" s="3"/>
    </row>
    <row r="4612" ht="18.75">
      <c r="B4612" s="3"/>
    </row>
    <row r="4613" ht="18.75">
      <c r="B4613" s="3"/>
    </row>
    <row r="4614" ht="18.75">
      <c r="B4614" s="3"/>
    </row>
    <row r="4615" ht="18.75">
      <c r="B4615" s="3"/>
    </row>
    <row r="4616" ht="18.75">
      <c r="B4616" s="3"/>
    </row>
    <row r="4617" ht="18.75">
      <c r="B4617" s="3"/>
    </row>
    <row r="4618" ht="18.75">
      <c r="B4618" s="3"/>
    </row>
    <row r="4619" ht="18.75">
      <c r="B4619" s="3"/>
    </row>
    <row r="4620" ht="18.75">
      <c r="B4620" s="3"/>
    </row>
    <row r="4621" ht="18.75">
      <c r="B4621" s="3"/>
    </row>
    <row r="4622" ht="18.75">
      <c r="B4622" s="3"/>
    </row>
    <row r="4623" ht="18.75">
      <c r="B4623" s="3"/>
    </row>
    <row r="4624" ht="18.75">
      <c r="B4624" s="3"/>
    </row>
    <row r="4625" ht="18.75">
      <c r="B4625" s="3"/>
    </row>
    <row r="4626" ht="18.75">
      <c r="B4626" s="3"/>
    </row>
    <row r="4627" ht="18.75">
      <c r="B4627" s="3"/>
    </row>
    <row r="4628" ht="18.75">
      <c r="B4628" s="3"/>
    </row>
    <row r="4629" ht="18.75">
      <c r="B4629" s="3"/>
    </row>
    <row r="4630" ht="18.75">
      <c r="B4630" s="3"/>
    </row>
    <row r="4631" ht="18.75">
      <c r="B4631" s="3"/>
    </row>
    <row r="4632" ht="18.75">
      <c r="B4632" s="3"/>
    </row>
    <row r="4633" ht="18.75">
      <c r="B4633" s="3"/>
    </row>
    <row r="4634" ht="18.75">
      <c r="B4634" s="3"/>
    </row>
    <row r="4635" ht="18.75">
      <c r="B4635" s="3"/>
    </row>
    <row r="4636" ht="18.75">
      <c r="B4636" s="3"/>
    </row>
    <row r="4637" ht="18.75">
      <c r="B4637" s="3"/>
    </row>
    <row r="4638" ht="18.75">
      <c r="B4638" s="3"/>
    </row>
    <row r="4639" ht="18.75">
      <c r="B4639" s="3"/>
    </row>
    <row r="4640" ht="18.75">
      <c r="B4640" s="3"/>
    </row>
    <row r="4641" ht="18.75">
      <c r="B4641" s="3"/>
    </row>
    <row r="4642" ht="18.75">
      <c r="B4642" s="3"/>
    </row>
    <row r="4643" ht="18.75">
      <c r="B4643" s="3"/>
    </row>
    <row r="4644" ht="18.75">
      <c r="B4644" s="3"/>
    </row>
    <row r="4645" ht="18.75">
      <c r="B4645" s="3"/>
    </row>
    <row r="4646" ht="18.75">
      <c r="B4646" s="3"/>
    </row>
    <row r="4647" ht="18.75">
      <c r="B4647" s="3"/>
    </row>
    <row r="4648" ht="18.75">
      <c r="B4648" s="3"/>
    </row>
    <row r="4649" ht="18.75">
      <c r="B4649" s="3"/>
    </row>
    <row r="4650" ht="18.75">
      <c r="B4650" s="3"/>
    </row>
    <row r="4651" ht="18.75">
      <c r="B4651" s="3"/>
    </row>
    <row r="4652" ht="18.75">
      <c r="B4652" s="3"/>
    </row>
    <row r="4653" ht="18.75">
      <c r="B4653" s="3"/>
    </row>
    <row r="4654" ht="18.75">
      <c r="B4654" s="3"/>
    </row>
    <row r="4655" ht="18.75">
      <c r="B4655" s="3"/>
    </row>
    <row r="4656" ht="18.75">
      <c r="B4656" s="3"/>
    </row>
    <row r="4657" ht="18.75">
      <c r="B4657" s="3"/>
    </row>
    <row r="4658" ht="18.75">
      <c r="B4658" s="3"/>
    </row>
    <row r="4659" ht="18.75">
      <c r="B4659" s="3"/>
    </row>
    <row r="4660" ht="18.75">
      <c r="B4660" s="3"/>
    </row>
    <row r="4661" ht="18.75">
      <c r="B4661" s="3"/>
    </row>
    <row r="4662" ht="18.75">
      <c r="B4662" s="3"/>
    </row>
    <row r="4663" ht="18.75">
      <c r="B4663" s="3"/>
    </row>
    <row r="4664" ht="18.75">
      <c r="B4664" s="3"/>
    </row>
    <row r="4665" ht="18.75">
      <c r="B4665" s="3"/>
    </row>
    <row r="4666" ht="18.75">
      <c r="B4666" s="3"/>
    </row>
    <row r="4667" ht="18.75">
      <c r="B4667" s="3"/>
    </row>
    <row r="4668" ht="18.75">
      <c r="B4668" s="3"/>
    </row>
    <row r="4669" ht="18.75">
      <c r="B4669" s="3"/>
    </row>
    <row r="4670" ht="18.75">
      <c r="B4670" s="3"/>
    </row>
    <row r="4671" ht="18.75">
      <c r="B4671" s="3"/>
    </row>
    <row r="4672" ht="18.75">
      <c r="B4672" s="3"/>
    </row>
    <row r="4673" ht="18.75">
      <c r="B4673" s="3"/>
    </row>
    <row r="4674" ht="18.75">
      <c r="B4674" s="3"/>
    </row>
    <row r="4675" ht="18.75">
      <c r="B4675" s="3"/>
    </row>
    <row r="4676" ht="18.75">
      <c r="B4676" s="3"/>
    </row>
    <row r="4677" ht="18.75">
      <c r="B4677" s="3"/>
    </row>
    <row r="4678" ht="18.75">
      <c r="B4678" s="3"/>
    </row>
    <row r="4679" ht="18.75">
      <c r="B4679" s="3"/>
    </row>
    <row r="4680" ht="18.75">
      <c r="B4680" s="3"/>
    </row>
    <row r="4681" ht="18.75">
      <c r="B4681" s="3"/>
    </row>
    <row r="4682" ht="18.75">
      <c r="B4682" s="3"/>
    </row>
    <row r="4683" ht="18.75">
      <c r="B4683" s="3"/>
    </row>
    <row r="4684" ht="18.75">
      <c r="B4684" s="3"/>
    </row>
    <row r="4685" ht="18.75">
      <c r="B4685" s="3"/>
    </row>
    <row r="4686" ht="18.75">
      <c r="B4686" s="3"/>
    </row>
    <row r="4687" ht="18.75">
      <c r="B4687" s="3"/>
    </row>
    <row r="4688" ht="18.75">
      <c r="B4688" s="3"/>
    </row>
    <row r="4689" ht="18.75">
      <c r="B4689" s="3"/>
    </row>
    <row r="4690" ht="18.75">
      <c r="B4690" s="3"/>
    </row>
    <row r="4691" ht="18.75">
      <c r="B4691" s="3"/>
    </row>
    <row r="4692" ht="18.75">
      <c r="B4692" s="3"/>
    </row>
    <row r="4693" ht="18.75">
      <c r="B4693" s="3"/>
    </row>
    <row r="4694" ht="18.75">
      <c r="B4694" s="3"/>
    </row>
    <row r="4695" ht="18.75">
      <c r="B4695" s="3"/>
    </row>
    <row r="4696" ht="18.75">
      <c r="B4696" s="3"/>
    </row>
    <row r="4697" ht="18.75">
      <c r="B4697" s="3"/>
    </row>
    <row r="4698" ht="18.75">
      <c r="B4698" s="3"/>
    </row>
    <row r="4699" ht="18.75">
      <c r="B4699" s="3"/>
    </row>
    <row r="4700" ht="18.75">
      <c r="B4700" s="3"/>
    </row>
    <row r="4701" ht="18.75">
      <c r="B4701" s="3"/>
    </row>
    <row r="4702" ht="18.75">
      <c r="B4702" s="3"/>
    </row>
    <row r="4703" ht="18.75">
      <c r="B4703" s="3"/>
    </row>
    <row r="4704" ht="18.75">
      <c r="B4704" s="3"/>
    </row>
    <row r="4705" ht="18.75">
      <c r="B4705" s="3"/>
    </row>
    <row r="4706" ht="18.75">
      <c r="B4706" s="3"/>
    </row>
    <row r="4707" ht="18.75">
      <c r="B4707" s="3"/>
    </row>
    <row r="4708" ht="18.75">
      <c r="B4708" s="3"/>
    </row>
    <row r="4709" ht="18.75">
      <c r="B4709" s="3"/>
    </row>
    <row r="4710" ht="18.75">
      <c r="B4710" s="3"/>
    </row>
    <row r="4711" ht="18.75">
      <c r="B4711" s="3"/>
    </row>
    <row r="4712" ht="18.75">
      <c r="B4712" s="3"/>
    </row>
    <row r="4713" ht="18.75">
      <c r="B4713" s="3"/>
    </row>
    <row r="4714" ht="18.75">
      <c r="B4714" s="3"/>
    </row>
    <row r="4715" ht="18.75">
      <c r="B4715" s="3"/>
    </row>
    <row r="4716" ht="18.75">
      <c r="B4716" s="3"/>
    </row>
    <row r="4717" ht="18.75">
      <c r="B4717" s="3"/>
    </row>
    <row r="4718" ht="18.75">
      <c r="B4718" s="3"/>
    </row>
    <row r="4719" ht="18.75">
      <c r="B4719" s="3"/>
    </row>
    <row r="4720" ht="18.75">
      <c r="B4720" s="3"/>
    </row>
    <row r="4721" ht="18.75">
      <c r="B4721" s="3"/>
    </row>
    <row r="4722" ht="18.75">
      <c r="B4722" s="3"/>
    </row>
    <row r="4723" ht="18.75">
      <c r="B4723" s="3"/>
    </row>
    <row r="4724" ht="18.75">
      <c r="B4724" s="3"/>
    </row>
    <row r="4725" ht="18.75">
      <c r="B4725" s="3"/>
    </row>
    <row r="4726" ht="18.75">
      <c r="B4726" s="3"/>
    </row>
    <row r="4727" ht="18.75">
      <c r="B4727" s="3"/>
    </row>
    <row r="4728" ht="18.75">
      <c r="B4728" s="3"/>
    </row>
    <row r="4729" ht="18.75">
      <c r="B4729" s="3"/>
    </row>
    <row r="4730" ht="18.75">
      <c r="B4730" s="3"/>
    </row>
    <row r="4731" ht="18.75">
      <c r="B4731" s="3"/>
    </row>
    <row r="4732" ht="18.75">
      <c r="B4732" s="3"/>
    </row>
    <row r="4733" ht="18.75">
      <c r="B4733" s="3"/>
    </row>
    <row r="4734" ht="18.75">
      <c r="B4734" s="3"/>
    </row>
    <row r="4735" ht="18.75">
      <c r="B4735" s="3"/>
    </row>
    <row r="4736" ht="18.75">
      <c r="B4736" s="3"/>
    </row>
    <row r="4737" ht="18.75">
      <c r="B4737" s="3"/>
    </row>
    <row r="4738" ht="18.75">
      <c r="B4738" s="3"/>
    </row>
    <row r="4739" ht="18.75">
      <c r="B4739" s="3"/>
    </row>
    <row r="4740" ht="18.75">
      <c r="B4740" s="3"/>
    </row>
    <row r="4741" ht="18.75">
      <c r="B4741" s="3"/>
    </row>
    <row r="4742" ht="18.75">
      <c r="B4742" s="3"/>
    </row>
    <row r="4743" ht="18.75">
      <c r="B4743" s="3"/>
    </row>
    <row r="4744" ht="18.75">
      <c r="B4744" s="3"/>
    </row>
    <row r="4745" ht="18.75">
      <c r="B4745" s="3"/>
    </row>
    <row r="4746" ht="18.75">
      <c r="B4746" s="3"/>
    </row>
    <row r="4747" ht="18.75">
      <c r="B4747" s="3"/>
    </row>
    <row r="4748" ht="18.75">
      <c r="B4748" s="3"/>
    </row>
    <row r="4749" ht="18.75">
      <c r="B4749" s="3"/>
    </row>
    <row r="4750" ht="18.75">
      <c r="B4750" s="3"/>
    </row>
    <row r="4751" ht="18.75">
      <c r="B4751" s="3"/>
    </row>
    <row r="4752" ht="18.75">
      <c r="B4752" s="3"/>
    </row>
    <row r="4753" ht="18.75">
      <c r="B4753" s="3"/>
    </row>
    <row r="4754" ht="18.75">
      <c r="B4754" s="3"/>
    </row>
    <row r="4755" ht="18.75">
      <c r="B4755" s="3"/>
    </row>
    <row r="4756" ht="18.75">
      <c r="B4756" s="3"/>
    </row>
    <row r="4757" ht="18.75">
      <c r="B4757" s="3"/>
    </row>
    <row r="4758" ht="18.75">
      <c r="B4758" s="3"/>
    </row>
    <row r="4759" ht="18.75">
      <c r="B4759" s="3"/>
    </row>
    <row r="4760" ht="18.75">
      <c r="B4760" s="3"/>
    </row>
    <row r="4761" ht="18.75">
      <c r="B4761" s="3"/>
    </row>
    <row r="4762" ht="18.75">
      <c r="B4762" s="3"/>
    </row>
    <row r="4763" ht="18.75">
      <c r="B4763" s="3"/>
    </row>
    <row r="4764" ht="18.75">
      <c r="B4764" s="3"/>
    </row>
    <row r="4765" ht="18.75">
      <c r="B4765" s="3"/>
    </row>
    <row r="4766" ht="18.75">
      <c r="B4766" s="3"/>
    </row>
    <row r="4767" ht="18.75">
      <c r="B4767" s="3"/>
    </row>
    <row r="4768" ht="18.75">
      <c r="B4768" s="3"/>
    </row>
    <row r="4769" ht="18.75">
      <c r="B4769" s="3"/>
    </row>
    <row r="4770" ht="18.75">
      <c r="B4770" s="3"/>
    </row>
    <row r="4771" ht="18.75">
      <c r="B4771" s="3"/>
    </row>
    <row r="4772" ht="18.75">
      <c r="B4772" s="3"/>
    </row>
    <row r="4773" ht="18.75">
      <c r="B4773" s="3"/>
    </row>
    <row r="4774" ht="18.75">
      <c r="B4774" s="3"/>
    </row>
    <row r="4775" ht="18.75">
      <c r="B4775" s="3"/>
    </row>
    <row r="4776" ht="18.75">
      <c r="B4776" s="3"/>
    </row>
    <row r="4777" ht="18.75">
      <c r="B4777" s="3"/>
    </row>
    <row r="4778" ht="18.75">
      <c r="B4778" s="3"/>
    </row>
    <row r="4779" ht="18.75">
      <c r="B4779" s="3"/>
    </row>
    <row r="4780" ht="18.75">
      <c r="B4780" s="3"/>
    </row>
    <row r="4781" ht="18.75">
      <c r="B4781" s="3"/>
    </row>
    <row r="4782" ht="18.75">
      <c r="B4782" s="3"/>
    </row>
    <row r="4783" ht="18.75">
      <c r="B4783" s="3"/>
    </row>
    <row r="4784" ht="18.75">
      <c r="B4784" s="3"/>
    </row>
    <row r="4785" ht="18.75">
      <c r="B4785" s="3"/>
    </row>
    <row r="4786" ht="18.75">
      <c r="B4786" s="3"/>
    </row>
    <row r="4787" ht="18.75">
      <c r="B4787" s="3"/>
    </row>
    <row r="4788" ht="18.75">
      <c r="B4788" s="3"/>
    </row>
    <row r="4789" ht="18.75">
      <c r="B4789" s="3"/>
    </row>
    <row r="4790" ht="18.75">
      <c r="B4790" s="3"/>
    </row>
    <row r="4791" ht="18.75">
      <c r="B4791" s="3"/>
    </row>
    <row r="4792" ht="18.75">
      <c r="B4792" s="3"/>
    </row>
    <row r="4793" ht="18.75">
      <c r="B4793" s="3"/>
    </row>
    <row r="4794" ht="18.75">
      <c r="B4794" s="3"/>
    </row>
    <row r="4795" ht="18.75">
      <c r="B4795" s="3"/>
    </row>
    <row r="4796" ht="18.75">
      <c r="B4796" s="3"/>
    </row>
    <row r="4797" ht="18.75">
      <c r="B4797" s="3"/>
    </row>
    <row r="4798" ht="18.75">
      <c r="B4798" s="3"/>
    </row>
    <row r="4799" ht="18.75">
      <c r="B4799" s="3"/>
    </row>
    <row r="4800" ht="18.75">
      <c r="B4800" s="3"/>
    </row>
    <row r="4801" ht="18.75">
      <c r="B4801" s="3"/>
    </row>
    <row r="4802" ht="18.75">
      <c r="B4802" s="3"/>
    </row>
    <row r="4803" ht="18.75">
      <c r="B4803" s="3"/>
    </row>
    <row r="4804" ht="18.75">
      <c r="B4804" s="3"/>
    </row>
    <row r="4805" ht="18.75">
      <c r="B4805" s="3"/>
    </row>
    <row r="4806" ht="18.75">
      <c r="B4806" s="3"/>
    </row>
    <row r="4807" ht="18.75">
      <c r="B4807" s="3"/>
    </row>
    <row r="4808" ht="18.75">
      <c r="B4808" s="3"/>
    </row>
    <row r="4809" ht="18.75">
      <c r="B4809" s="3"/>
    </row>
    <row r="4810" ht="18.75">
      <c r="B4810" s="3"/>
    </row>
    <row r="4811" ht="18.75">
      <c r="B4811" s="3"/>
    </row>
    <row r="4812" ht="18.75">
      <c r="B4812" s="3"/>
    </row>
    <row r="4813" ht="18.75">
      <c r="B4813" s="3"/>
    </row>
    <row r="4814" ht="18.75">
      <c r="B4814" s="3"/>
    </row>
    <row r="4815" ht="18.75">
      <c r="B4815" s="3"/>
    </row>
    <row r="4816" ht="18.75">
      <c r="B4816" s="3"/>
    </row>
    <row r="4817" ht="18.75">
      <c r="B4817" s="3"/>
    </row>
    <row r="4818" ht="18.75">
      <c r="B4818" s="3"/>
    </row>
    <row r="4819" ht="18.75">
      <c r="B4819" s="3"/>
    </row>
    <row r="4820" ht="18.75">
      <c r="B4820" s="3"/>
    </row>
    <row r="4821" ht="18.75">
      <c r="B4821" s="3"/>
    </row>
    <row r="4822" ht="18.75">
      <c r="B4822" s="3"/>
    </row>
    <row r="4823" ht="18.75">
      <c r="B4823" s="3"/>
    </row>
    <row r="4824" ht="18.75">
      <c r="B4824" s="3"/>
    </row>
    <row r="4825" ht="18.75">
      <c r="B4825" s="3"/>
    </row>
    <row r="4826" ht="18.75">
      <c r="B4826" s="3"/>
    </row>
    <row r="4827" ht="18.75">
      <c r="B4827" s="3"/>
    </row>
    <row r="4828" ht="18.75">
      <c r="B4828" s="3"/>
    </row>
    <row r="4829" ht="18.75">
      <c r="B4829" s="3"/>
    </row>
    <row r="4830" ht="18.75">
      <c r="B4830" s="3"/>
    </row>
    <row r="4831" ht="18.75">
      <c r="B4831" s="3"/>
    </row>
    <row r="4832" ht="18.75">
      <c r="B4832" s="3"/>
    </row>
    <row r="4833" ht="18.75">
      <c r="B4833" s="3"/>
    </row>
    <row r="4834" ht="18.75">
      <c r="B4834" s="3"/>
    </row>
    <row r="4835" ht="18.75">
      <c r="B4835" s="3"/>
    </row>
    <row r="4836" ht="18.75">
      <c r="B4836" s="3"/>
    </row>
    <row r="4837" ht="18.75">
      <c r="B4837" s="3"/>
    </row>
    <row r="4838" ht="18.75">
      <c r="B4838" s="3"/>
    </row>
    <row r="4839" ht="18.75">
      <c r="B4839" s="3"/>
    </row>
    <row r="4840" ht="18.75">
      <c r="B4840" s="3"/>
    </row>
    <row r="4841" ht="18.75">
      <c r="B4841" s="3"/>
    </row>
    <row r="4842" ht="18.75">
      <c r="B4842" s="3"/>
    </row>
    <row r="4843" ht="18.75">
      <c r="B4843" s="3"/>
    </row>
    <row r="4844" ht="18.75">
      <c r="B4844" s="3"/>
    </row>
    <row r="4845" ht="18.75">
      <c r="B4845" s="3"/>
    </row>
    <row r="4846" ht="18.75">
      <c r="B4846" s="3"/>
    </row>
    <row r="4847" ht="18.75">
      <c r="B4847" s="3"/>
    </row>
    <row r="4848" ht="18.75">
      <c r="B4848" s="3"/>
    </row>
    <row r="4849" ht="18.75">
      <c r="B4849" s="3"/>
    </row>
    <row r="4850" ht="18.75">
      <c r="B4850" s="3"/>
    </row>
    <row r="4851" ht="18.75">
      <c r="B4851" s="3"/>
    </row>
    <row r="4852" ht="18.75">
      <c r="B4852" s="3"/>
    </row>
    <row r="4853" ht="18.75">
      <c r="B4853" s="3"/>
    </row>
    <row r="4854" ht="18.75">
      <c r="B4854" s="3"/>
    </row>
    <row r="4855" ht="18.75">
      <c r="B4855" s="3"/>
    </row>
    <row r="4856" ht="18.75">
      <c r="B4856" s="3"/>
    </row>
    <row r="4857" ht="18.75">
      <c r="B4857" s="3"/>
    </row>
    <row r="4858" ht="18.75">
      <c r="B4858" s="3"/>
    </row>
    <row r="4859" ht="18.75">
      <c r="B4859" s="3"/>
    </row>
    <row r="4860" ht="18.75">
      <c r="B4860" s="3"/>
    </row>
    <row r="4861" ht="18.75">
      <c r="B4861" s="3"/>
    </row>
    <row r="4862" ht="18.75">
      <c r="B4862" s="3"/>
    </row>
    <row r="4863" ht="18.75">
      <c r="B4863" s="3"/>
    </row>
    <row r="4864" ht="18.75">
      <c r="B4864" s="3"/>
    </row>
    <row r="4865" ht="18.75">
      <c r="B4865" s="3"/>
    </row>
    <row r="4866" ht="18.75">
      <c r="B4866" s="3"/>
    </row>
    <row r="4867" ht="18.75">
      <c r="B4867" s="3"/>
    </row>
    <row r="4868" ht="18.75">
      <c r="B4868" s="3"/>
    </row>
    <row r="4869" ht="18.75">
      <c r="B4869" s="3"/>
    </row>
    <row r="4870" ht="18.75">
      <c r="B4870" s="3"/>
    </row>
    <row r="4871" ht="18.75">
      <c r="B4871" s="3"/>
    </row>
    <row r="4872" ht="18.75">
      <c r="B4872" s="3"/>
    </row>
    <row r="4873" ht="18.75">
      <c r="B4873" s="3"/>
    </row>
    <row r="4874" ht="18.75">
      <c r="B4874" s="3"/>
    </row>
    <row r="4875" ht="18.75">
      <c r="B4875" s="3"/>
    </row>
    <row r="4876" ht="18.75">
      <c r="B4876" s="3"/>
    </row>
    <row r="4877" ht="18.75">
      <c r="B4877" s="3"/>
    </row>
    <row r="4878" ht="18.75">
      <c r="B4878" s="3"/>
    </row>
    <row r="4879" ht="18.75">
      <c r="B4879" s="3"/>
    </row>
    <row r="4880" ht="18.75">
      <c r="B4880" s="3"/>
    </row>
    <row r="4881" ht="18.75">
      <c r="B4881" s="3"/>
    </row>
    <row r="4882" ht="18.75">
      <c r="B4882" s="3"/>
    </row>
    <row r="4883" ht="18.75">
      <c r="B4883" s="3"/>
    </row>
    <row r="4884" ht="18.75">
      <c r="B4884" s="3"/>
    </row>
    <row r="4885" ht="18.75">
      <c r="B4885" s="3"/>
    </row>
    <row r="4886" ht="18.75">
      <c r="B4886" s="3"/>
    </row>
    <row r="4887" ht="18.75">
      <c r="B4887" s="3"/>
    </row>
    <row r="4888" ht="18.75">
      <c r="B4888" s="3"/>
    </row>
    <row r="4889" ht="18.75">
      <c r="B4889" s="3"/>
    </row>
    <row r="4890" ht="18.75">
      <c r="B4890" s="3"/>
    </row>
    <row r="4891" ht="18.75">
      <c r="B4891" s="3"/>
    </row>
    <row r="4892" ht="18.75">
      <c r="B4892" s="3"/>
    </row>
    <row r="4893" ht="18.75">
      <c r="B4893" s="3"/>
    </row>
    <row r="4894" ht="18.75">
      <c r="B4894" s="3"/>
    </row>
    <row r="4895" ht="18.75">
      <c r="B4895" s="3"/>
    </row>
    <row r="4896" ht="18.75">
      <c r="B4896" s="3"/>
    </row>
    <row r="4897" ht="18.75">
      <c r="B4897" s="3"/>
    </row>
    <row r="4898" ht="18.75">
      <c r="B4898" s="3"/>
    </row>
    <row r="4899" ht="18.75">
      <c r="B4899" s="3"/>
    </row>
    <row r="4900" ht="18.75">
      <c r="B4900" s="3"/>
    </row>
    <row r="4901" ht="18.75">
      <c r="B4901" s="3"/>
    </row>
    <row r="4902" ht="18.75">
      <c r="B4902" s="3"/>
    </row>
    <row r="4903" ht="18.75">
      <c r="B4903" s="3"/>
    </row>
    <row r="4904" ht="18.75">
      <c r="B4904" s="3"/>
    </row>
    <row r="4905" ht="18.75">
      <c r="B4905" s="3"/>
    </row>
    <row r="4906" ht="18.75">
      <c r="B4906" s="3"/>
    </row>
    <row r="4907" ht="18.75">
      <c r="B4907" s="3"/>
    </row>
    <row r="4908" ht="18.75">
      <c r="B4908" s="3"/>
    </row>
    <row r="4909" ht="18.75">
      <c r="B4909" s="3"/>
    </row>
    <row r="4910" ht="18.75">
      <c r="B4910" s="3"/>
    </row>
    <row r="4911" ht="18.75">
      <c r="B4911" s="3"/>
    </row>
    <row r="4912" ht="18.75">
      <c r="B4912" s="3"/>
    </row>
    <row r="4913" ht="18.75">
      <c r="B4913" s="3"/>
    </row>
    <row r="4914" ht="18.75">
      <c r="B4914" s="3"/>
    </row>
    <row r="4915" ht="18.75">
      <c r="B4915" s="3"/>
    </row>
    <row r="4916" ht="18.75">
      <c r="B4916" s="3"/>
    </row>
    <row r="4917" ht="18.75">
      <c r="B4917" s="3"/>
    </row>
    <row r="4918" ht="18.75">
      <c r="B4918" s="3"/>
    </row>
    <row r="4919" ht="18.75">
      <c r="B4919" s="3"/>
    </row>
    <row r="4920" ht="18.75">
      <c r="B4920" s="3"/>
    </row>
    <row r="4921" ht="18.75">
      <c r="B4921" s="3"/>
    </row>
    <row r="4922" ht="18.75">
      <c r="B4922" s="3"/>
    </row>
    <row r="4923" ht="18.75">
      <c r="B4923" s="3"/>
    </row>
    <row r="4924" ht="18.75">
      <c r="B4924" s="3"/>
    </row>
    <row r="4925" ht="18.75">
      <c r="B4925" s="3"/>
    </row>
    <row r="4926" ht="18.75">
      <c r="B4926" s="3"/>
    </row>
    <row r="4927" ht="18.75">
      <c r="B4927" s="3"/>
    </row>
    <row r="4928" ht="18.75">
      <c r="B4928" s="3"/>
    </row>
    <row r="4929" ht="18.75">
      <c r="B4929" s="3"/>
    </row>
    <row r="4930" ht="18.75">
      <c r="B4930" s="3"/>
    </row>
    <row r="4931" ht="18.75">
      <c r="B4931" s="3"/>
    </row>
    <row r="4932" ht="18.75">
      <c r="B4932" s="3"/>
    </row>
    <row r="4933" ht="18.75">
      <c r="B4933" s="3"/>
    </row>
    <row r="4934" ht="18.75">
      <c r="B4934" s="3"/>
    </row>
    <row r="4935" ht="18.75">
      <c r="B4935" s="3"/>
    </row>
    <row r="4936" ht="18.75">
      <c r="B4936" s="3"/>
    </row>
    <row r="4937" ht="18.75">
      <c r="B4937" s="3"/>
    </row>
    <row r="4938" ht="18.75">
      <c r="B4938" s="3"/>
    </row>
    <row r="4939" ht="18.75">
      <c r="B4939" s="3"/>
    </row>
    <row r="4940" ht="18.75">
      <c r="B4940" s="3"/>
    </row>
    <row r="4941" ht="18.75">
      <c r="B4941" s="3"/>
    </row>
    <row r="4942" ht="18.75">
      <c r="B4942" s="3"/>
    </row>
    <row r="4943" ht="18.75">
      <c r="B4943" s="3"/>
    </row>
    <row r="4944" ht="18.75">
      <c r="B4944" s="3"/>
    </row>
    <row r="4945" ht="18.75">
      <c r="B4945" s="3"/>
    </row>
    <row r="4946" ht="18.75">
      <c r="B4946" s="3"/>
    </row>
    <row r="4947" ht="18.75">
      <c r="B4947" s="3"/>
    </row>
    <row r="4948" ht="18.75">
      <c r="B4948" s="3"/>
    </row>
    <row r="4949" ht="18.75">
      <c r="B4949" s="3"/>
    </row>
    <row r="4950" ht="18.75">
      <c r="B4950" s="3"/>
    </row>
    <row r="4951" ht="18.75">
      <c r="B4951" s="3"/>
    </row>
    <row r="4952" ht="18.75">
      <c r="B4952" s="3"/>
    </row>
    <row r="4953" ht="18.75">
      <c r="B4953" s="3"/>
    </row>
    <row r="4954" ht="18.75">
      <c r="B4954" s="3"/>
    </row>
    <row r="4955" ht="18.75">
      <c r="B4955" s="3"/>
    </row>
    <row r="4956" ht="18.75">
      <c r="B4956" s="3"/>
    </row>
    <row r="4957" ht="18.75">
      <c r="B4957" s="3"/>
    </row>
    <row r="4958" ht="18.75">
      <c r="B4958" s="3"/>
    </row>
    <row r="4959" ht="18.75">
      <c r="B4959" s="3"/>
    </row>
    <row r="4960" ht="18.75">
      <c r="B4960" s="3"/>
    </row>
    <row r="4961" ht="18.75">
      <c r="B4961" s="3"/>
    </row>
    <row r="4962" ht="18.75">
      <c r="B4962" s="3"/>
    </row>
    <row r="4963" ht="18.75">
      <c r="B4963" s="3"/>
    </row>
    <row r="4964" ht="18.75">
      <c r="B4964" s="3"/>
    </row>
    <row r="4965" ht="18.75">
      <c r="B4965" s="3"/>
    </row>
    <row r="4966" ht="18.75">
      <c r="B4966" s="3"/>
    </row>
    <row r="4967" ht="18.75">
      <c r="B4967" s="3"/>
    </row>
    <row r="4968" ht="18.75">
      <c r="B4968" s="3"/>
    </row>
    <row r="4969" ht="18.75">
      <c r="B4969" s="3"/>
    </row>
    <row r="4970" ht="18.75">
      <c r="B4970" s="3"/>
    </row>
    <row r="4971" ht="18.75">
      <c r="B4971" s="3"/>
    </row>
    <row r="4972" ht="18.75">
      <c r="B4972" s="3"/>
    </row>
    <row r="4973" ht="18.75">
      <c r="B4973" s="3"/>
    </row>
    <row r="4974" ht="18.75">
      <c r="B4974" s="3"/>
    </row>
    <row r="4975" ht="18.75">
      <c r="B4975" s="3"/>
    </row>
    <row r="4976" ht="18.75">
      <c r="B4976" s="3"/>
    </row>
    <row r="4977" ht="18.75">
      <c r="B4977" s="3"/>
    </row>
    <row r="4978" ht="18.75">
      <c r="B4978" s="3"/>
    </row>
    <row r="4979" ht="18.75">
      <c r="B4979" s="3"/>
    </row>
    <row r="4980" ht="18.75">
      <c r="B4980" s="3"/>
    </row>
    <row r="4981" ht="18.75">
      <c r="B4981" s="3"/>
    </row>
    <row r="4982" ht="18.75">
      <c r="B4982" s="3"/>
    </row>
    <row r="4983" ht="18.75">
      <c r="B4983" s="3"/>
    </row>
    <row r="4984" ht="18.75">
      <c r="B4984" s="3"/>
    </row>
    <row r="4985" ht="18.75">
      <c r="B4985" s="3"/>
    </row>
    <row r="4986" ht="18.75">
      <c r="B4986" s="3"/>
    </row>
    <row r="4987" ht="18.75">
      <c r="B4987" s="3"/>
    </row>
    <row r="4988" ht="18.75">
      <c r="B4988" s="3"/>
    </row>
    <row r="4989" ht="18.75">
      <c r="B4989" s="3"/>
    </row>
    <row r="4990" ht="18.75">
      <c r="B4990" s="3"/>
    </row>
    <row r="4991" ht="18.75">
      <c r="B4991" s="3"/>
    </row>
    <row r="4992" ht="18.75">
      <c r="B4992" s="3"/>
    </row>
    <row r="4993" ht="18.75">
      <c r="B4993" s="3"/>
    </row>
    <row r="4994" ht="18.75">
      <c r="B4994" s="3"/>
    </row>
    <row r="4995" ht="18.75">
      <c r="B4995" s="3"/>
    </row>
    <row r="4996" ht="18.75">
      <c r="B4996" s="3"/>
    </row>
    <row r="4997" ht="18.75">
      <c r="B4997" s="3"/>
    </row>
    <row r="4998" ht="18.75">
      <c r="B4998" s="3"/>
    </row>
    <row r="4999" ht="18.75">
      <c r="B4999" s="3"/>
    </row>
    <row r="5000" ht="18.75">
      <c r="B5000" s="3"/>
    </row>
    <row r="5001" ht="18.75">
      <c r="B5001" s="3"/>
    </row>
    <row r="5002" ht="18.75">
      <c r="B5002" s="3"/>
    </row>
    <row r="5003" ht="18.75">
      <c r="B5003" s="3"/>
    </row>
    <row r="5004" ht="18.75">
      <c r="B5004" s="3"/>
    </row>
    <row r="5005" ht="18.75">
      <c r="B5005" s="3"/>
    </row>
    <row r="5006" ht="18.75">
      <c r="B5006" s="3"/>
    </row>
    <row r="5007" ht="18.75">
      <c r="B5007" s="3"/>
    </row>
    <row r="5008" ht="18.75">
      <c r="B5008" s="3"/>
    </row>
    <row r="5009" ht="18.75">
      <c r="B5009" s="3"/>
    </row>
    <row r="5010" ht="18.75">
      <c r="B5010" s="3"/>
    </row>
    <row r="5011" ht="18.75">
      <c r="B5011" s="3"/>
    </row>
    <row r="5012" ht="18.75">
      <c r="B5012" s="3"/>
    </row>
    <row r="5013" ht="18.75">
      <c r="B5013" s="3"/>
    </row>
    <row r="5014" ht="18.75">
      <c r="B5014" s="3"/>
    </row>
    <row r="5015" ht="18.75">
      <c r="B5015" s="3"/>
    </row>
    <row r="5016" ht="18.75">
      <c r="B5016" s="3"/>
    </row>
    <row r="5017" ht="18.75">
      <c r="B5017" s="3"/>
    </row>
    <row r="5018" ht="18.75">
      <c r="B5018" s="3"/>
    </row>
    <row r="5019" ht="18.75">
      <c r="B5019" s="3"/>
    </row>
    <row r="5020" ht="18.75">
      <c r="B5020" s="3"/>
    </row>
    <row r="5021" ht="18.75">
      <c r="B5021" s="3"/>
    </row>
    <row r="5022" ht="18.75">
      <c r="B5022" s="3"/>
    </row>
    <row r="5023" ht="18.75">
      <c r="B5023" s="3"/>
    </row>
    <row r="5024" ht="18.75">
      <c r="B5024" s="3"/>
    </row>
    <row r="5025" ht="18.75">
      <c r="B5025" s="3"/>
    </row>
    <row r="5026" ht="18.75">
      <c r="B5026" s="3"/>
    </row>
    <row r="5027" ht="18.75">
      <c r="B5027" s="3"/>
    </row>
    <row r="5028" ht="18.75">
      <c r="B5028" s="3"/>
    </row>
    <row r="5029" ht="18.75">
      <c r="B5029" s="3"/>
    </row>
    <row r="5030" ht="18.75">
      <c r="B5030" s="3"/>
    </row>
    <row r="5031" ht="18.75">
      <c r="B5031" s="3"/>
    </row>
    <row r="5032" ht="18.75">
      <c r="B5032" s="3"/>
    </row>
    <row r="5033" ht="18.75">
      <c r="B5033" s="3"/>
    </row>
    <row r="5034" ht="18.75">
      <c r="B5034" s="3"/>
    </row>
    <row r="5035" ht="18.75">
      <c r="B5035" s="3"/>
    </row>
    <row r="5036" ht="18.75">
      <c r="B5036" s="3"/>
    </row>
    <row r="5037" ht="18.75">
      <c r="B5037" s="3"/>
    </row>
    <row r="5038" ht="18.75">
      <c r="B5038" s="3"/>
    </row>
    <row r="5039" ht="18.75">
      <c r="B5039" s="3"/>
    </row>
    <row r="5040" ht="18.75">
      <c r="B5040" s="3"/>
    </row>
    <row r="5041" ht="18.75">
      <c r="B5041" s="3"/>
    </row>
    <row r="5042" ht="18.75">
      <c r="B5042" s="3"/>
    </row>
    <row r="5043" ht="18.75">
      <c r="B5043" s="3"/>
    </row>
    <row r="5044" ht="18.75">
      <c r="B5044" s="3"/>
    </row>
    <row r="5045" ht="18.75">
      <c r="B5045" s="3"/>
    </row>
    <row r="5046" ht="18.75">
      <c r="B5046" s="3"/>
    </row>
    <row r="5047" ht="18.75">
      <c r="B5047" s="3"/>
    </row>
    <row r="5048" ht="18.75">
      <c r="B5048" s="3"/>
    </row>
    <row r="5049" ht="18.75">
      <c r="B5049" s="3"/>
    </row>
    <row r="5050" ht="18.75">
      <c r="B5050" s="3"/>
    </row>
    <row r="5051" ht="18.75">
      <c r="B5051" s="3"/>
    </row>
    <row r="5052" ht="18.75">
      <c r="B5052" s="3"/>
    </row>
    <row r="5053" ht="18.75">
      <c r="B5053" s="3"/>
    </row>
    <row r="5054" ht="18.75">
      <c r="B5054" s="3"/>
    </row>
    <row r="5055" ht="18.75">
      <c r="B5055" s="3"/>
    </row>
    <row r="5056" ht="18.75">
      <c r="B5056" s="3"/>
    </row>
    <row r="5057" ht="18.75">
      <c r="B5057" s="3"/>
    </row>
    <row r="5058" ht="18.75">
      <c r="B5058" s="3"/>
    </row>
    <row r="5059" ht="18.75">
      <c r="B5059" s="3"/>
    </row>
    <row r="5060" ht="18.75">
      <c r="B5060" s="3"/>
    </row>
    <row r="5061" ht="18.75">
      <c r="B5061" s="3"/>
    </row>
    <row r="5062" ht="18.75">
      <c r="B5062" s="3"/>
    </row>
    <row r="5063" ht="18.75">
      <c r="B5063" s="3"/>
    </row>
    <row r="5064" ht="18.75">
      <c r="B5064" s="3"/>
    </row>
    <row r="5065" ht="18.75">
      <c r="B5065" s="3"/>
    </row>
    <row r="5066" ht="18.75">
      <c r="B5066" s="3"/>
    </row>
    <row r="5067" ht="18.75">
      <c r="B5067" s="3"/>
    </row>
    <row r="5068" ht="18.75">
      <c r="B5068" s="3"/>
    </row>
    <row r="5069" ht="18.75">
      <c r="B5069" s="3"/>
    </row>
    <row r="5070" ht="18.75">
      <c r="B5070" s="3"/>
    </row>
    <row r="5071" ht="18.75">
      <c r="B5071" s="3"/>
    </row>
    <row r="5072" ht="18.75">
      <c r="B5072" s="3"/>
    </row>
    <row r="5073" ht="18.75">
      <c r="B5073" s="3"/>
    </row>
    <row r="5074" ht="18.75">
      <c r="B5074" s="3"/>
    </row>
    <row r="5075" ht="18.75">
      <c r="B5075" s="3"/>
    </row>
    <row r="5076" ht="18.75">
      <c r="B5076" s="3"/>
    </row>
    <row r="5077" ht="18.75">
      <c r="B5077" s="3"/>
    </row>
    <row r="5078" ht="18.75">
      <c r="B5078" s="3"/>
    </row>
    <row r="5079" ht="18.75">
      <c r="B5079" s="3"/>
    </row>
    <row r="5080" ht="18.75">
      <c r="B5080" s="3"/>
    </row>
    <row r="5081" ht="18.75">
      <c r="B5081" s="3"/>
    </row>
    <row r="5082" ht="18.75">
      <c r="B5082" s="3"/>
    </row>
    <row r="5083" ht="18.75">
      <c r="B5083" s="3"/>
    </row>
    <row r="5084" ht="18.75">
      <c r="B5084" s="3"/>
    </row>
    <row r="5085" ht="18.75">
      <c r="B5085" s="3"/>
    </row>
    <row r="5086" ht="18.75">
      <c r="B5086" s="3"/>
    </row>
    <row r="5087" ht="18.75">
      <c r="B5087" s="3"/>
    </row>
    <row r="5088" ht="18.75">
      <c r="B5088" s="3"/>
    </row>
    <row r="5089" ht="18.75">
      <c r="B5089" s="3"/>
    </row>
    <row r="5090" ht="18.75">
      <c r="B5090" s="3"/>
    </row>
    <row r="5091" ht="18.75">
      <c r="B5091" s="3"/>
    </row>
    <row r="5092" ht="18.75">
      <c r="B5092" s="3"/>
    </row>
    <row r="5093" ht="18.75">
      <c r="B5093" s="3"/>
    </row>
    <row r="5094" ht="18.75">
      <c r="B5094" s="3"/>
    </row>
    <row r="5095" ht="18.75">
      <c r="B5095" s="3"/>
    </row>
    <row r="5096" ht="18.75">
      <c r="B5096" s="3"/>
    </row>
    <row r="5097" ht="18.75">
      <c r="B5097" s="3"/>
    </row>
    <row r="5098" ht="18.75">
      <c r="B5098" s="3"/>
    </row>
    <row r="5099" ht="18.75">
      <c r="B5099" s="3"/>
    </row>
    <row r="5100" ht="18.75">
      <c r="B5100" s="3"/>
    </row>
    <row r="5101" ht="18.75">
      <c r="B5101" s="3"/>
    </row>
    <row r="5102" ht="18.75">
      <c r="B5102" s="3"/>
    </row>
    <row r="5103" ht="18.75">
      <c r="B5103" s="3"/>
    </row>
    <row r="5104" ht="18.75">
      <c r="B5104" s="3"/>
    </row>
    <row r="5105" ht="18.75">
      <c r="B5105" s="3"/>
    </row>
    <row r="5106" ht="18.75">
      <c r="B5106" s="3"/>
    </row>
    <row r="5107" ht="18.75">
      <c r="B5107" s="3"/>
    </row>
    <row r="5108" ht="18.75">
      <c r="B5108" s="3"/>
    </row>
    <row r="5109" ht="18.75">
      <c r="B5109" s="3"/>
    </row>
    <row r="5110" ht="18.75">
      <c r="B5110" s="3"/>
    </row>
    <row r="5111" ht="18.75">
      <c r="B5111" s="3"/>
    </row>
    <row r="5112" ht="18.75">
      <c r="B5112" s="3"/>
    </row>
    <row r="5113" ht="18.75">
      <c r="B5113" s="3"/>
    </row>
    <row r="5114" ht="18.75">
      <c r="B5114" s="3"/>
    </row>
    <row r="5115" ht="18.75">
      <c r="B5115" s="3"/>
    </row>
    <row r="5116" ht="18.75">
      <c r="B5116" s="3"/>
    </row>
    <row r="5117" ht="18.75">
      <c r="B5117" s="3"/>
    </row>
    <row r="5118" ht="18.75">
      <c r="B5118" s="3"/>
    </row>
    <row r="5119" ht="18.75">
      <c r="B5119" s="3"/>
    </row>
    <row r="5120" ht="18.75">
      <c r="B5120" s="3"/>
    </row>
    <row r="5121" ht="18.75">
      <c r="B5121" s="3"/>
    </row>
    <row r="5122" ht="18.75">
      <c r="B5122" s="3"/>
    </row>
    <row r="5123" ht="18.75">
      <c r="B5123" s="3"/>
    </row>
    <row r="5124" ht="18.75">
      <c r="B5124" s="3"/>
    </row>
    <row r="5125" ht="18.75">
      <c r="B5125" s="3"/>
    </row>
    <row r="5126" ht="18.75">
      <c r="B5126" s="3"/>
    </row>
    <row r="5127" ht="18.75">
      <c r="B5127" s="3"/>
    </row>
    <row r="5128" ht="18.75">
      <c r="B5128" s="3"/>
    </row>
    <row r="5129" ht="18.75">
      <c r="B5129" s="3"/>
    </row>
    <row r="5130" ht="18.75">
      <c r="B5130" s="3"/>
    </row>
    <row r="5131" ht="18.75">
      <c r="B5131" s="3"/>
    </row>
    <row r="5132" ht="18.75">
      <c r="B5132" s="3"/>
    </row>
    <row r="5133" ht="18.75">
      <c r="B5133" s="3"/>
    </row>
    <row r="5134" ht="18.75">
      <c r="B5134" s="3"/>
    </row>
    <row r="5135" ht="18.75">
      <c r="B5135" s="3"/>
    </row>
    <row r="5136" ht="18.75">
      <c r="B5136" s="3"/>
    </row>
    <row r="5137" ht="18.75">
      <c r="B5137" s="3"/>
    </row>
    <row r="5138" ht="18.75">
      <c r="B5138" s="3"/>
    </row>
    <row r="5139" ht="18.75">
      <c r="B5139" s="3"/>
    </row>
    <row r="5140" ht="18.75">
      <c r="B5140" s="3"/>
    </row>
    <row r="5141" ht="18.75">
      <c r="B5141" s="3"/>
    </row>
    <row r="5142" ht="18.75">
      <c r="B5142" s="3"/>
    </row>
    <row r="5143" ht="18.75">
      <c r="B5143" s="3"/>
    </row>
    <row r="5144" ht="18.75">
      <c r="B5144" s="3"/>
    </row>
    <row r="5145" ht="18.75">
      <c r="B5145" s="3"/>
    </row>
    <row r="5146" ht="18.75">
      <c r="B5146" s="3"/>
    </row>
    <row r="5147" ht="18.75">
      <c r="B5147" s="3"/>
    </row>
    <row r="5148" ht="18.75">
      <c r="B5148" s="3"/>
    </row>
    <row r="5149" ht="18.75">
      <c r="B5149" s="3"/>
    </row>
    <row r="5150" ht="18.75">
      <c r="B5150" s="3"/>
    </row>
    <row r="5151" ht="18.75">
      <c r="B5151" s="3"/>
    </row>
    <row r="5152" ht="18.75">
      <c r="B5152" s="3"/>
    </row>
    <row r="5153" ht="18.75">
      <c r="B5153" s="3"/>
    </row>
    <row r="5154" ht="18.75">
      <c r="B5154" s="3"/>
    </row>
    <row r="5155" ht="18.75">
      <c r="B5155" s="3"/>
    </row>
    <row r="5156" ht="18.75">
      <c r="B5156" s="3"/>
    </row>
    <row r="5157" ht="18.75">
      <c r="B5157" s="3"/>
    </row>
    <row r="5158" ht="18.75">
      <c r="B5158" s="3"/>
    </row>
    <row r="5159" ht="18.75">
      <c r="B5159" s="3"/>
    </row>
    <row r="5160" ht="18.75">
      <c r="B5160" s="3"/>
    </row>
    <row r="5161" ht="18.75">
      <c r="B5161" s="3"/>
    </row>
    <row r="5162" ht="18.75">
      <c r="B5162" s="3"/>
    </row>
    <row r="5163" ht="18.75">
      <c r="B5163" s="3"/>
    </row>
    <row r="5164" ht="18.75">
      <c r="B5164" s="3"/>
    </row>
    <row r="5165" ht="18.75">
      <c r="B5165" s="3"/>
    </row>
    <row r="5166" ht="18.75">
      <c r="B5166" s="3"/>
    </row>
    <row r="5167" ht="18.75">
      <c r="B5167" s="3"/>
    </row>
    <row r="5168" ht="18.75">
      <c r="B5168" s="3"/>
    </row>
    <row r="5169" ht="18.75">
      <c r="B5169" s="3"/>
    </row>
    <row r="5170" ht="18.75">
      <c r="B5170" s="3"/>
    </row>
    <row r="5171" ht="18.75">
      <c r="B5171" s="3"/>
    </row>
    <row r="5172" ht="18.75">
      <c r="B5172" s="3"/>
    </row>
    <row r="5173" ht="18.75">
      <c r="B5173" s="3"/>
    </row>
    <row r="5174" ht="18.75">
      <c r="B5174" s="3"/>
    </row>
    <row r="5175" ht="18.75">
      <c r="B5175" s="3"/>
    </row>
    <row r="5176" ht="18.75">
      <c r="B5176" s="3"/>
    </row>
    <row r="5177" ht="18.75">
      <c r="B5177" s="3"/>
    </row>
    <row r="5178" ht="18.75">
      <c r="B5178" s="3"/>
    </row>
    <row r="5179" ht="18.75">
      <c r="B5179" s="3"/>
    </row>
    <row r="5180" ht="18.75">
      <c r="B5180" s="3"/>
    </row>
    <row r="5181" ht="18.75">
      <c r="B5181" s="3"/>
    </row>
    <row r="5182" ht="18.75">
      <c r="B5182" s="3"/>
    </row>
    <row r="5183" ht="18.75">
      <c r="B5183" s="3"/>
    </row>
    <row r="5184" ht="18.75">
      <c r="B5184" s="3"/>
    </row>
    <row r="5185" ht="18.75">
      <c r="B5185" s="3"/>
    </row>
    <row r="5186" ht="18.75">
      <c r="B5186" s="3"/>
    </row>
    <row r="5187" ht="18.75">
      <c r="B5187" s="3"/>
    </row>
    <row r="5188" ht="18.75">
      <c r="B5188" s="3"/>
    </row>
    <row r="5189" ht="18.75">
      <c r="B5189" s="3"/>
    </row>
    <row r="5190" ht="18.75">
      <c r="B5190" s="3"/>
    </row>
    <row r="5191" ht="18.75">
      <c r="B5191" s="3"/>
    </row>
    <row r="5192" ht="18.75">
      <c r="B5192" s="3"/>
    </row>
    <row r="5193" ht="18.75">
      <c r="B5193" s="3"/>
    </row>
    <row r="5194" ht="18.75">
      <c r="B5194" s="3"/>
    </row>
    <row r="5195" ht="18.75">
      <c r="B5195" s="3"/>
    </row>
    <row r="5196" ht="18.75">
      <c r="B5196" s="3"/>
    </row>
    <row r="5197" ht="18.75">
      <c r="B5197" s="3"/>
    </row>
    <row r="5198" ht="18.75">
      <c r="B5198" s="3"/>
    </row>
    <row r="5199" ht="18.75">
      <c r="B5199" s="3"/>
    </row>
    <row r="5200" ht="18.75">
      <c r="B5200" s="3"/>
    </row>
    <row r="5201" ht="18.75">
      <c r="B5201" s="3"/>
    </row>
    <row r="5202" ht="18.75">
      <c r="B5202" s="3"/>
    </row>
    <row r="5203" ht="18.75">
      <c r="B5203" s="3"/>
    </row>
    <row r="5204" ht="18.75">
      <c r="B5204" s="3"/>
    </row>
    <row r="5205" ht="18.75">
      <c r="B5205" s="3"/>
    </row>
    <row r="5206" ht="18.75">
      <c r="B5206" s="3"/>
    </row>
    <row r="5207" ht="18.75">
      <c r="B5207" s="3"/>
    </row>
    <row r="5208" ht="18.75">
      <c r="B5208" s="3"/>
    </row>
    <row r="5209" ht="18.75">
      <c r="B5209" s="3"/>
    </row>
    <row r="5210" ht="18.75">
      <c r="B5210" s="3"/>
    </row>
    <row r="5211" ht="18.75">
      <c r="B5211" s="3"/>
    </row>
    <row r="5212" ht="18.75">
      <c r="B5212" s="3"/>
    </row>
    <row r="5213" ht="18.75">
      <c r="B5213" s="3"/>
    </row>
    <row r="5214" ht="18.75">
      <c r="B5214" s="3"/>
    </row>
    <row r="5215" ht="18.75">
      <c r="B5215" s="3"/>
    </row>
    <row r="5216" ht="18.75">
      <c r="B5216" s="3"/>
    </row>
    <row r="5217" ht="18.75">
      <c r="B5217" s="3"/>
    </row>
    <row r="5218" ht="18.75">
      <c r="B5218" s="3"/>
    </row>
    <row r="5219" ht="18.75">
      <c r="B5219" s="3"/>
    </row>
    <row r="5220" ht="18.75">
      <c r="B5220" s="3"/>
    </row>
    <row r="5221" ht="18.75">
      <c r="B5221" s="3"/>
    </row>
    <row r="5222" ht="18.75">
      <c r="B5222" s="3"/>
    </row>
    <row r="5223" ht="18.75">
      <c r="B5223" s="3"/>
    </row>
    <row r="5224" ht="18.75">
      <c r="B5224" s="3"/>
    </row>
    <row r="5225" ht="18.75">
      <c r="B5225" s="3"/>
    </row>
    <row r="5226" ht="18.75">
      <c r="B5226" s="3"/>
    </row>
    <row r="5227" ht="18.75">
      <c r="B5227" s="3"/>
    </row>
    <row r="5228" ht="18.75">
      <c r="B5228" s="3"/>
    </row>
    <row r="5229" ht="18.75">
      <c r="B5229" s="3"/>
    </row>
    <row r="5230" ht="18.75">
      <c r="B5230" s="3"/>
    </row>
    <row r="5231" ht="18.75">
      <c r="B5231" s="3"/>
    </row>
    <row r="5232" ht="18.75">
      <c r="B5232" s="3"/>
    </row>
    <row r="5233" ht="18.75">
      <c r="B5233" s="3"/>
    </row>
    <row r="5234" ht="18.75">
      <c r="B5234" s="3"/>
    </row>
    <row r="5235" ht="18.75">
      <c r="B5235" s="3"/>
    </row>
    <row r="5236" ht="18.75">
      <c r="B5236" s="3"/>
    </row>
    <row r="5237" ht="18.75">
      <c r="B5237" s="3"/>
    </row>
    <row r="5238" ht="18.75">
      <c r="B5238" s="3"/>
    </row>
    <row r="5239" ht="18.75">
      <c r="B5239" s="3"/>
    </row>
    <row r="5240" ht="18.75">
      <c r="B5240" s="3"/>
    </row>
    <row r="5241" ht="18.75">
      <c r="B5241" s="3"/>
    </row>
    <row r="5242" ht="18.75">
      <c r="B5242" s="3"/>
    </row>
    <row r="5243" ht="18.75">
      <c r="B5243" s="3"/>
    </row>
    <row r="5244" ht="18.75">
      <c r="B5244" s="3"/>
    </row>
    <row r="5245" ht="18.75">
      <c r="B5245" s="3"/>
    </row>
    <row r="5246" ht="18.75">
      <c r="B5246" s="3"/>
    </row>
    <row r="5247" ht="18.75">
      <c r="B5247" s="3"/>
    </row>
    <row r="5248" ht="18.75">
      <c r="B5248" s="3"/>
    </row>
    <row r="5249" ht="18.75">
      <c r="B5249" s="3"/>
    </row>
    <row r="5250" ht="18.75">
      <c r="B5250" s="3"/>
    </row>
    <row r="5251" ht="18.75">
      <c r="B5251" s="3"/>
    </row>
    <row r="5252" ht="18.75">
      <c r="B5252" s="3"/>
    </row>
    <row r="5253" ht="18.75">
      <c r="B5253" s="3"/>
    </row>
    <row r="5254" ht="18.75">
      <c r="B5254" s="3"/>
    </row>
    <row r="5255" ht="18.75">
      <c r="B5255" s="3"/>
    </row>
    <row r="5256" ht="18.75">
      <c r="B5256" s="3"/>
    </row>
    <row r="5257" ht="18.75">
      <c r="B5257" s="3"/>
    </row>
    <row r="5258" ht="18.75">
      <c r="B5258" s="3"/>
    </row>
    <row r="5259" ht="18.75">
      <c r="B5259" s="3"/>
    </row>
    <row r="5260" ht="18.75">
      <c r="B5260" s="3"/>
    </row>
    <row r="5261" ht="18.75">
      <c r="B5261" s="3"/>
    </row>
    <row r="5262" ht="18.75">
      <c r="B5262" s="3"/>
    </row>
    <row r="5263" ht="18.75">
      <c r="B5263" s="3"/>
    </row>
    <row r="5264" ht="18.75">
      <c r="B5264" s="3"/>
    </row>
    <row r="5265" ht="18.75">
      <c r="B5265" s="3"/>
    </row>
    <row r="5266" ht="18.75">
      <c r="B5266" s="3"/>
    </row>
    <row r="5267" ht="18.75">
      <c r="B5267" s="3"/>
    </row>
    <row r="5268" ht="18.75">
      <c r="B5268" s="3"/>
    </row>
    <row r="5269" ht="18.75">
      <c r="B5269" s="3"/>
    </row>
    <row r="5270" ht="18.75">
      <c r="B5270" s="3"/>
    </row>
    <row r="5271" ht="18.75">
      <c r="B5271" s="3"/>
    </row>
    <row r="5272" ht="18.75">
      <c r="B5272" s="3"/>
    </row>
    <row r="5273" ht="18.75">
      <c r="B5273" s="3"/>
    </row>
    <row r="5274" ht="18.75">
      <c r="B5274" s="3"/>
    </row>
    <row r="5275" ht="18.75">
      <c r="B5275" s="3"/>
    </row>
    <row r="5276" ht="18.75">
      <c r="B5276" s="3"/>
    </row>
    <row r="5277" ht="18.75">
      <c r="B5277" s="3"/>
    </row>
    <row r="5278" ht="18.75">
      <c r="B5278" s="3"/>
    </row>
    <row r="5279" ht="18.75">
      <c r="B5279" s="3"/>
    </row>
    <row r="5280" ht="18.75">
      <c r="B5280" s="3"/>
    </row>
    <row r="5281" ht="18.75">
      <c r="B5281" s="3"/>
    </row>
    <row r="5282" ht="18.75">
      <c r="B5282" s="3"/>
    </row>
    <row r="5283" ht="18.75">
      <c r="B5283" s="3"/>
    </row>
    <row r="5284" ht="18.75">
      <c r="B5284" s="3"/>
    </row>
    <row r="5285" ht="18.75">
      <c r="B5285" s="3"/>
    </row>
    <row r="5286" ht="18.75">
      <c r="B5286" s="3"/>
    </row>
    <row r="5287" ht="18.75">
      <c r="B5287" s="3"/>
    </row>
    <row r="5288" ht="18.75">
      <c r="B5288" s="3"/>
    </row>
    <row r="5289" ht="18.75">
      <c r="B5289" s="3"/>
    </row>
    <row r="5290" ht="18.75">
      <c r="B5290" s="3"/>
    </row>
    <row r="5291" ht="18.75">
      <c r="B5291" s="3"/>
    </row>
    <row r="5292" ht="18.75">
      <c r="B5292" s="3"/>
    </row>
    <row r="5293" ht="18.75">
      <c r="B5293" s="3"/>
    </row>
    <row r="5294" ht="18.75">
      <c r="B5294" s="3"/>
    </row>
    <row r="5295" ht="18.75">
      <c r="B5295" s="3"/>
    </row>
    <row r="5296" ht="18.75">
      <c r="B5296" s="3"/>
    </row>
    <row r="5297" ht="18.75">
      <c r="B5297" s="3"/>
    </row>
    <row r="5298" ht="18.75">
      <c r="B5298" s="3"/>
    </row>
    <row r="5299" ht="18.75">
      <c r="B5299" s="3"/>
    </row>
    <row r="5300" ht="18.75">
      <c r="B5300" s="3"/>
    </row>
    <row r="5301" ht="18.75">
      <c r="B5301" s="3"/>
    </row>
    <row r="5302" ht="18.75">
      <c r="B5302" s="3"/>
    </row>
    <row r="5303" ht="18.75">
      <c r="B5303" s="3"/>
    </row>
    <row r="5304" ht="18.75">
      <c r="B5304" s="3"/>
    </row>
    <row r="5305" ht="18.75">
      <c r="B5305" s="3"/>
    </row>
    <row r="5306" ht="18.75">
      <c r="B5306" s="3"/>
    </row>
    <row r="5307" ht="18.75">
      <c r="B5307" s="3"/>
    </row>
    <row r="5308" ht="18.75">
      <c r="B5308" s="3"/>
    </row>
    <row r="5309" ht="18.75">
      <c r="B5309" s="3"/>
    </row>
    <row r="5310" ht="18.75">
      <c r="B5310" s="3"/>
    </row>
    <row r="5311" ht="18.75">
      <c r="B5311" s="3"/>
    </row>
    <row r="5312" ht="18.75">
      <c r="B5312" s="3"/>
    </row>
    <row r="5313" ht="18.75">
      <c r="B5313" s="3"/>
    </row>
    <row r="5314" ht="18.75">
      <c r="B5314" s="3"/>
    </row>
    <row r="5315" ht="18.75">
      <c r="B5315" s="3"/>
    </row>
    <row r="5316" ht="18.75">
      <c r="B5316" s="3"/>
    </row>
    <row r="5317" ht="18.75">
      <c r="B5317" s="3"/>
    </row>
    <row r="5318" ht="18.75">
      <c r="B5318" s="3"/>
    </row>
    <row r="5319" ht="18.75">
      <c r="B5319" s="3"/>
    </row>
    <row r="5320" ht="18.75">
      <c r="B5320" s="3"/>
    </row>
    <row r="5321" ht="18.75">
      <c r="B5321" s="3"/>
    </row>
    <row r="5322" ht="18.75">
      <c r="B5322" s="3"/>
    </row>
    <row r="5323" ht="18.75">
      <c r="B5323" s="3"/>
    </row>
    <row r="5324" ht="18.75">
      <c r="B5324" s="3"/>
    </row>
    <row r="5325" ht="18.75">
      <c r="B5325" s="3"/>
    </row>
    <row r="5326" ht="18.75">
      <c r="B5326" s="3"/>
    </row>
    <row r="5327" ht="18.75">
      <c r="B5327" s="3"/>
    </row>
    <row r="5328" ht="18.75">
      <c r="B5328" s="3"/>
    </row>
    <row r="5329" ht="18.75">
      <c r="B5329" s="3"/>
    </row>
    <row r="5330" ht="18.75">
      <c r="B5330" s="3"/>
    </row>
    <row r="5331" ht="18.75">
      <c r="B5331" s="3"/>
    </row>
    <row r="5332" ht="18.75">
      <c r="B5332" s="3"/>
    </row>
    <row r="5333" ht="18.75">
      <c r="B5333" s="3"/>
    </row>
    <row r="5334" ht="18.75">
      <c r="B5334" s="3"/>
    </row>
    <row r="5335" ht="18.75">
      <c r="B5335" s="3"/>
    </row>
    <row r="5336" ht="18.75">
      <c r="B5336" s="3"/>
    </row>
    <row r="5337" ht="18.75">
      <c r="B5337" s="3"/>
    </row>
    <row r="5338" ht="18.75">
      <c r="B5338" s="3"/>
    </row>
    <row r="5339" ht="18.75">
      <c r="B5339" s="3"/>
    </row>
    <row r="5340" ht="18.75">
      <c r="B5340" s="3"/>
    </row>
    <row r="5341" ht="18.75">
      <c r="B5341" s="3"/>
    </row>
    <row r="5342" ht="18.75">
      <c r="B5342" s="3"/>
    </row>
    <row r="5343" ht="18.75">
      <c r="B5343" s="3"/>
    </row>
    <row r="5344" ht="18.75">
      <c r="B5344" s="3"/>
    </row>
    <row r="5345" ht="18.75">
      <c r="B5345" s="3"/>
    </row>
    <row r="5346" ht="18.75">
      <c r="B5346" s="3"/>
    </row>
    <row r="5347" ht="18.75">
      <c r="B5347" s="3"/>
    </row>
    <row r="5348" ht="18.75">
      <c r="B5348" s="3"/>
    </row>
    <row r="5349" ht="18.75">
      <c r="B5349" s="3"/>
    </row>
    <row r="5350" ht="18.75">
      <c r="B5350" s="3"/>
    </row>
    <row r="5351" ht="18.75">
      <c r="B5351" s="3"/>
    </row>
    <row r="5352" ht="18.75">
      <c r="B5352" s="3"/>
    </row>
    <row r="5353" ht="18.75">
      <c r="B5353" s="3"/>
    </row>
    <row r="5354" ht="18.75">
      <c r="B5354" s="3"/>
    </row>
    <row r="5355" ht="18.75">
      <c r="B5355" s="3"/>
    </row>
    <row r="5356" ht="18.75">
      <c r="B5356" s="3"/>
    </row>
    <row r="5357" ht="18.75">
      <c r="B5357" s="3"/>
    </row>
    <row r="5358" ht="18.75">
      <c r="B5358" s="3"/>
    </row>
    <row r="5359" ht="18.75">
      <c r="B5359" s="3"/>
    </row>
    <row r="5360" ht="18.75">
      <c r="B5360" s="3"/>
    </row>
    <row r="5361" ht="18.75">
      <c r="B5361" s="3"/>
    </row>
    <row r="5362" ht="18.75">
      <c r="B5362" s="3"/>
    </row>
    <row r="5363" ht="18.75">
      <c r="B5363" s="3"/>
    </row>
    <row r="5364" ht="18.75">
      <c r="B5364" s="3"/>
    </row>
    <row r="5365" ht="18.75">
      <c r="B5365" s="3"/>
    </row>
    <row r="5366" ht="18.75">
      <c r="B5366" s="3"/>
    </row>
    <row r="5367" ht="18.75">
      <c r="B5367" s="3"/>
    </row>
    <row r="5368" ht="18.75">
      <c r="B5368" s="3"/>
    </row>
    <row r="5369" ht="18.75">
      <c r="B5369" s="3"/>
    </row>
    <row r="5370" ht="18.75">
      <c r="B5370" s="3"/>
    </row>
    <row r="5371" ht="18.75">
      <c r="B5371" s="3"/>
    </row>
    <row r="5372" ht="18.75">
      <c r="B5372" s="3"/>
    </row>
    <row r="5373" ht="18.75">
      <c r="B5373" s="3"/>
    </row>
    <row r="5374" ht="18.75">
      <c r="B5374" s="3"/>
    </row>
    <row r="5375" ht="18.75">
      <c r="B5375" s="3"/>
    </row>
    <row r="5376" ht="18.75">
      <c r="B5376" s="3"/>
    </row>
    <row r="5377" ht="18.75">
      <c r="B5377" s="3"/>
    </row>
    <row r="5378" ht="18.75">
      <c r="B5378" s="3"/>
    </row>
    <row r="5379" ht="18.75">
      <c r="B5379" s="3"/>
    </row>
    <row r="5380" ht="18.75">
      <c r="B5380" s="3"/>
    </row>
    <row r="5381" ht="18.75">
      <c r="B5381" s="3"/>
    </row>
    <row r="5382" ht="18.75">
      <c r="B5382" s="3"/>
    </row>
    <row r="5383" ht="18.75">
      <c r="B5383" s="3"/>
    </row>
    <row r="5384" ht="18.75">
      <c r="B5384" s="3"/>
    </row>
    <row r="5385" ht="18.75">
      <c r="B5385" s="3"/>
    </row>
    <row r="5386" ht="18.75">
      <c r="B5386" s="3"/>
    </row>
    <row r="5387" ht="18.75">
      <c r="B5387" s="3"/>
    </row>
    <row r="5388" ht="18.75">
      <c r="B5388" s="3"/>
    </row>
    <row r="5389" ht="18.75">
      <c r="B5389" s="3"/>
    </row>
    <row r="5390" ht="18.75">
      <c r="B5390" s="3"/>
    </row>
    <row r="5391" ht="18.75">
      <c r="B5391" s="3"/>
    </row>
    <row r="5392" ht="18.75">
      <c r="B5392" s="3"/>
    </row>
    <row r="5393" ht="18.75">
      <c r="B5393" s="3"/>
    </row>
    <row r="5394" ht="18.75">
      <c r="B5394" s="3"/>
    </row>
    <row r="5395" ht="18.75">
      <c r="B5395" s="3"/>
    </row>
    <row r="5396" ht="18.75">
      <c r="B5396" s="3"/>
    </row>
    <row r="5397" ht="18.75">
      <c r="B5397" s="3"/>
    </row>
    <row r="5398" ht="18.75">
      <c r="B5398" s="3"/>
    </row>
    <row r="5399" ht="18.75">
      <c r="B5399" s="3"/>
    </row>
    <row r="5400" ht="18.75">
      <c r="B5400" s="3"/>
    </row>
    <row r="5401" ht="18.75">
      <c r="B5401" s="3"/>
    </row>
    <row r="5402" ht="18.75">
      <c r="B5402" s="3"/>
    </row>
    <row r="5403" ht="18.75">
      <c r="B5403" s="3"/>
    </row>
    <row r="5404" ht="18.75">
      <c r="B5404" s="3"/>
    </row>
    <row r="5405" ht="18.75">
      <c r="B5405" s="3"/>
    </row>
    <row r="5406" ht="18.75">
      <c r="B5406" s="3"/>
    </row>
    <row r="5407" ht="18.75">
      <c r="B5407" s="3"/>
    </row>
    <row r="5408" ht="18.75">
      <c r="B5408" s="3"/>
    </row>
    <row r="5409" ht="18.75">
      <c r="B5409" s="3"/>
    </row>
    <row r="5410" ht="18.75">
      <c r="B5410" s="3"/>
    </row>
    <row r="5411" ht="18.75">
      <c r="B5411" s="3"/>
    </row>
    <row r="5412" ht="18.75">
      <c r="B5412" s="3"/>
    </row>
    <row r="5413" ht="18.75">
      <c r="B5413" s="3"/>
    </row>
    <row r="5414" ht="18.75">
      <c r="B5414" s="3"/>
    </row>
    <row r="5415" ht="18.75">
      <c r="B5415" s="3"/>
    </row>
    <row r="5416" ht="18.75">
      <c r="B5416" s="3"/>
    </row>
    <row r="5417" ht="18.75">
      <c r="B5417" s="3"/>
    </row>
    <row r="5418" ht="18.75">
      <c r="B5418" s="3"/>
    </row>
    <row r="5419" ht="18.75">
      <c r="B5419" s="3"/>
    </row>
    <row r="5420" ht="18.75">
      <c r="B5420" s="3"/>
    </row>
    <row r="5421" ht="18.75">
      <c r="B5421" s="3"/>
    </row>
    <row r="5422" ht="18.75">
      <c r="B5422" s="3"/>
    </row>
    <row r="5423" ht="18.75">
      <c r="B5423" s="3"/>
    </row>
    <row r="5424" ht="18.75">
      <c r="B5424" s="3"/>
    </row>
    <row r="5425" ht="18.75">
      <c r="B5425" s="3"/>
    </row>
    <row r="5426" ht="18.75">
      <c r="B5426" s="3"/>
    </row>
    <row r="5427" ht="18.75">
      <c r="B5427" s="3"/>
    </row>
    <row r="5428" ht="18.75">
      <c r="B5428" s="3"/>
    </row>
    <row r="5429" ht="18.75">
      <c r="B5429" s="3"/>
    </row>
    <row r="5430" ht="18.75">
      <c r="B5430" s="3"/>
    </row>
    <row r="5431" ht="18.75">
      <c r="B5431" s="3"/>
    </row>
    <row r="5432" ht="18.75">
      <c r="B5432" s="3"/>
    </row>
    <row r="5433" ht="18.75">
      <c r="B5433" s="3"/>
    </row>
    <row r="5434" ht="18.75">
      <c r="B5434" s="3"/>
    </row>
    <row r="5435" ht="18.75">
      <c r="B5435" s="3"/>
    </row>
    <row r="5436" ht="18.75">
      <c r="B5436" s="3"/>
    </row>
    <row r="5437" ht="18.75">
      <c r="B5437" s="3"/>
    </row>
    <row r="5438" ht="18.75">
      <c r="B5438" s="3"/>
    </row>
    <row r="5439" ht="18.75">
      <c r="B5439" s="3"/>
    </row>
    <row r="5440" ht="18.75">
      <c r="B5440" s="3"/>
    </row>
    <row r="5441" ht="18.75">
      <c r="B5441" s="3"/>
    </row>
    <row r="5442" ht="18.75">
      <c r="B5442" s="3"/>
    </row>
    <row r="5443" ht="18.75">
      <c r="B5443" s="3"/>
    </row>
    <row r="5444" ht="18.75">
      <c r="B5444" s="3"/>
    </row>
    <row r="5445" ht="18.75">
      <c r="B5445" s="3"/>
    </row>
    <row r="5446" ht="18.75">
      <c r="B5446" s="3"/>
    </row>
    <row r="5447" ht="18.75">
      <c r="B5447" s="3"/>
    </row>
    <row r="5448" ht="18.75">
      <c r="B5448" s="3"/>
    </row>
    <row r="5449" ht="18.75">
      <c r="B5449" s="3"/>
    </row>
    <row r="5450" ht="18.75">
      <c r="B5450" s="3"/>
    </row>
    <row r="5451" ht="18.75">
      <c r="B5451" s="3"/>
    </row>
    <row r="5452" ht="18.75">
      <c r="B5452" s="3"/>
    </row>
    <row r="5453" ht="18.75">
      <c r="B5453" s="3"/>
    </row>
    <row r="5454" ht="18.75">
      <c r="B5454" s="3"/>
    </row>
    <row r="5455" ht="18.75">
      <c r="B5455" s="3"/>
    </row>
    <row r="5456" ht="18.75">
      <c r="B5456" s="3"/>
    </row>
    <row r="5457" ht="18.75">
      <c r="B5457" s="3"/>
    </row>
    <row r="5458" ht="18.75">
      <c r="B5458" s="3"/>
    </row>
    <row r="5459" ht="18.75">
      <c r="B5459" s="3"/>
    </row>
    <row r="5460" ht="18.75">
      <c r="B5460" s="3"/>
    </row>
    <row r="5461" ht="18.75">
      <c r="B5461" s="3"/>
    </row>
    <row r="5462" ht="18.75">
      <c r="B5462" s="3"/>
    </row>
    <row r="5463" ht="18.75">
      <c r="B5463" s="3"/>
    </row>
    <row r="5464" ht="18.75">
      <c r="B5464" s="3"/>
    </row>
    <row r="5465" ht="18.75">
      <c r="B5465" s="3"/>
    </row>
    <row r="5466" ht="18.75">
      <c r="B5466" s="3"/>
    </row>
    <row r="5467" ht="18.75">
      <c r="B5467" s="3"/>
    </row>
    <row r="5468" ht="18.75">
      <c r="B5468" s="3"/>
    </row>
    <row r="5469" ht="18.75">
      <c r="B5469" s="3"/>
    </row>
    <row r="5470" ht="18.75">
      <c r="B5470" s="3"/>
    </row>
    <row r="5471" ht="18.75">
      <c r="B5471" s="3"/>
    </row>
    <row r="5472" ht="18.75">
      <c r="B5472" s="3"/>
    </row>
    <row r="5473" ht="18.75">
      <c r="B5473" s="3"/>
    </row>
    <row r="5474" ht="18.75">
      <c r="B5474" s="3"/>
    </row>
    <row r="5475" ht="18.75">
      <c r="B5475" s="3"/>
    </row>
    <row r="5476" ht="18.75">
      <c r="B5476" s="3"/>
    </row>
    <row r="5477" ht="18.75">
      <c r="B5477" s="3"/>
    </row>
    <row r="5478" ht="18.75">
      <c r="B5478" s="3"/>
    </row>
    <row r="5479" ht="18.75">
      <c r="B5479" s="3"/>
    </row>
    <row r="5480" ht="18.75">
      <c r="B5480" s="3"/>
    </row>
    <row r="5481" ht="18.75">
      <c r="B5481" s="3"/>
    </row>
    <row r="5482" ht="18.75">
      <c r="B5482" s="3"/>
    </row>
    <row r="5483" ht="18.75">
      <c r="B5483" s="3"/>
    </row>
    <row r="5484" ht="18.75">
      <c r="B5484" s="3"/>
    </row>
    <row r="5485" ht="18.75">
      <c r="B5485" s="3"/>
    </row>
    <row r="5486" ht="18.75">
      <c r="B5486" s="3"/>
    </row>
    <row r="5487" ht="18.75">
      <c r="B5487" s="3"/>
    </row>
    <row r="5488" ht="18.75">
      <c r="B5488" s="3"/>
    </row>
    <row r="5489" ht="18.75">
      <c r="B5489" s="3"/>
    </row>
    <row r="5490" ht="18.75">
      <c r="B5490" s="3"/>
    </row>
    <row r="5491" ht="18.75">
      <c r="B5491" s="3"/>
    </row>
    <row r="5492" ht="18.75">
      <c r="B5492" s="3"/>
    </row>
    <row r="5493" ht="18.75">
      <c r="B5493" s="3"/>
    </row>
    <row r="5494" ht="18.75">
      <c r="B5494" s="3"/>
    </row>
    <row r="5495" ht="18.75">
      <c r="B5495" s="3"/>
    </row>
    <row r="5496" ht="18.75">
      <c r="B5496" s="3"/>
    </row>
    <row r="5497" ht="18.75">
      <c r="B5497" s="3"/>
    </row>
    <row r="5498" ht="18.75">
      <c r="B5498" s="3"/>
    </row>
    <row r="5499" ht="18.75">
      <c r="B5499" s="3"/>
    </row>
    <row r="5500" ht="18.75">
      <c r="B5500" s="3"/>
    </row>
    <row r="5501" ht="18.75">
      <c r="B5501" s="3"/>
    </row>
    <row r="5502" ht="18.75">
      <c r="B5502" s="3"/>
    </row>
    <row r="5503" ht="18.75">
      <c r="B5503" s="3"/>
    </row>
    <row r="5504" ht="18.75">
      <c r="B5504" s="3"/>
    </row>
    <row r="5505" ht="18.75">
      <c r="B5505" s="3"/>
    </row>
    <row r="5506" ht="18.75">
      <c r="B5506" s="3"/>
    </row>
    <row r="5507" ht="18.75">
      <c r="B5507" s="3"/>
    </row>
    <row r="5508" ht="18.75">
      <c r="B5508" s="3"/>
    </row>
    <row r="5509" ht="18.75">
      <c r="B5509" s="3"/>
    </row>
    <row r="5510" ht="18.75">
      <c r="B5510" s="3"/>
    </row>
    <row r="5511" ht="18.75">
      <c r="B5511" s="3"/>
    </row>
    <row r="5512" ht="18.75">
      <c r="B5512" s="3"/>
    </row>
    <row r="5513" ht="18.75">
      <c r="B5513" s="3"/>
    </row>
    <row r="5514" ht="18.75">
      <c r="B5514" s="3"/>
    </row>
    <row r="5515" ht="18.75">
      <c r="B5515" s="3"/>
    </row>
    <row r="5516" ht="18.75">
      <c r="B5516" s="3"/>
    </row>
    <row r="5517" ht="18.75">
      <c r="B5517" s="3"/>
    </row>
    <row r="5518" ht="18.75">
      <c r="B5518" s="3"/>
    </row>
    <row r="5519" ht="18.75">
      <c r="B5519" s="3"/>
    </row>
    <row r="5520" ht="18.75">
      <c r="B5520" s="3"/>
    </row>
    <row r="5521" ht="18.75">
      <c r="B5521" s="3"/>
    </row>
    <row r="5522" ht="18.75">
      <c r="B5522" s="3"/>
    </row>
    <row r="5523" ht="18.75">
      <c r="B5523" s="3"/>
    </row>
    <row r="5524" ht="18.75">
      <c r="B5524" s="3"/>
    </row>
    <row r="5525" ht="18.75">
      <c r="B5525" s="3"/>
    </row>
    <row r="5526" ht="18.75">
      <c r="B5526" s="3"/>
    </row>
    <row r="5527" ht="18.75">
      <c r="B5527" s="3"/>
    </row>
    <row r="5528" ht="18.75">
      <c r="B5528" s="3"/>
    </row>
    <row r="5529" ht="18.75">
      <c r="B5529" s="3"/>
    </row>
    <row r="5530" ht="18.75">
      <c r="B5530" s="3"/>
    </row>
    <row r="5531" ht="18.75">
      <c r="B5531" s="3"/>
    </row>
    <row r="5532" ht="18.75">
      <c r="B5532" s="3"/>
    </row>
    <row r="5533" ht="18.75">
      <c r="B5533" s="3"/>
    </row>
    <row r="5534" ht="18.75">
      <c r="B5534" s="3"/>
    </row>
    <row r="5535" ht="18.75">
      <c r="B5535" s="3"/>
    </row>
    <row r="5536" ht="18.75">
      <c r="B5536" s="3"/>
    </row>
    <row r="5537" ht="18.75">
      <c r="B5537" s="3"/>
    </row>
    <row r="5538" ht="18.75">
      <c r="B5538" s="3"/>
    </row>
    <row r="5539" ht="18.75">
      <c r="B5539" s="3"/>
    </row>
    <row r="5540" ht="18.75">
      <c r="B5540" s="3"/>
    </row>
    <row r="5541" ht="18.75">
      <c r="B5541" s="3"/>
    </row>
    <row r="5542" ht="18.75">
      <c r="B5542" s="3"/>
    </row>
    <row r="5543" ht="18.75">
      <c r="B5543" s="3"/>
    </row>
    <row r="5544" ht="18.75">
      <c r="B5544" s="3"/>
    </row>
    <row r="5545" ht="18.75">
      <c r="B5545" s="3"/>
    </row>
    <row r="5546" ht="18.75">
      <c r="B5546" s="3"/>
    </row>
    <row r="5547" ht="18.75">
      <c r="B5547" s="3"/>
    </row>
    <row r="5548" ht="18.75">
      <c r="B5548" s="3"/>
    </row>
    <row r="5549" ht="18.75">
      <c r="B5549" s="3"/>
    </row>
    <row r="5550" ht="18.75">
      <c r="B5550" s="3"/>
    </row>
    <row r="5551" ht="18.75">
      <c r="B5551" s="3"/>
    </row>
    <row r="5552" ht="18.75">
      <c r="B5552" s="3"/>
    </row>
    <row r="5553" ht="18.75">
      <c r="B5553" s="3"/>
    </row>
    <row r="5554" ht="18.75">
      <c r="B5554" s="3"/>
    </row>
    <row r="5555" ht="18.75">
      <c r="B5555" s="3"/>
    </row>
    <row r="5556" ht="18.75">
      <c r="B5556" s="3"/>
    </row>
    <row r="5557" ht="18.75">
      <c r="B5557" s="3"/>
    </row>
    <row r="5558" ht="18.75">
      <c r="B5558" s="3"/>
    </row>
    <row r="5559" ht="18.75">
      <c r="B5559" s="3"/>
    </row>
    <row r="5560" ht="18.75">
      <c r="B5560" s="3"/>
    </row>
    <row r="5561" ht="18.75">
      <c r="B5561" s="3"/>
    </row>
    <row r="5562" ht="18.75">
      <c r="B5562" s="3"/>
    </row>
    <row r="5563" ht="18.75">
      <c r="B5563" s="3"/>
    </row>
    <row r="5564" ht="18.75">
      <c r="B5564" s="3"/>
    </row>
    <row r="5565" ht="18.75">
      <c r="B5565" s="3"/>
    </row>
    <row r="5566" ht="18.75">
      <c r="B5566" s="3"/>
    </row>
    <row r="5567" ht="18.75">
      <c r="B5567" s="3"/>
    </row>
    <row r="5568" ht="18.75">
      <c r="B5568" s="3"/>
    </row>
    <row r="5569" ht="18.75">
      <c r="B5569" s="3"/>
    </row>
    <row r="5570" ht="18.75">
      <c r="B5570" s="3"/>
    </row>
    <row r="5571" ht="18.75">
      <c r="B5571" s="3"/>
    </row>
    <row r="5572" ht="18.75">
      <c r="B5572" s="3"/>
    </row>
    <row r="5573" ht="18.75">
      <c r="B5573" s="3"/>
    </row>
    <row r="5574" ht="18.75">
      <c r="B5574" s="3"/>
    </row>
    <row r="5575" ht="18.75">
      <c r="B5575" s="3"/>
    </row>
    <row r="5576" ht="18.75">
      <c r="B5576" s="3"/>
    </row>
    <row r="5577" ht="18.75">
      <c r="B5577" s="3"/>
    </row>
    <row r="5578" ht="18.75">
      <c r="B5578" s="3"/>
    </row>
    <row r="5579" ht="18.75">
      <c r="B5579" s="3"/>
    </row>
    <row r="5580" ht="18.75">
      <c r="B5580" s="3"/>
    </row>
    <row r="5581" ht="18.75">
      <c r="B5581" s="3"/>
    </row>
    <row r="5582" ht="18.75">
      <c r="B5582" s="3"/>
    </row>
    <row r="5583" ht="18.75">
      <c r="B5583" s="3"/>
    </row>
    <row r="5584" ht="18.75">
      <c r="B5584" s="3"/>
    </row>
    <row r="5585" ht="18.75">
      <c r="B5585" s="3"/>
    </row>
    <row r="5586" ht="18.75">
      <c r="B5586" s="3"/>
    </row>
    <row r="5587" ht="18.75">
      <c r="B5587" s="3"/>
    </row>
    <row r="5588" ht="18.75">
      <c r="B5588" s="3"/>
    </row>
    <row r="5589" ht="18.75">
      <c r="B5589" s="3"/>
    </row>
    <row r="5590" ht="18.75">
      <c r="B5590" s="3"/>
    </row>
    <row r="5591" ht="18.75">
      <c r="B5591" s="3"/>
    </row>
    <row r="5592" ht="18.75">
      <c r="B5592" s="3"/>
    </row>
    <row r="5593" ht="18.75">
      <c r="B5593" s="3"/>
    </row>
    <row r="5594" ht="18.75">
      <c r="B5594" s="3"/>
    </row>
    <row r="5595" ht="18.75">
      <c r="B5595" s="3"/>
    </row>
    <row r="5596" ht="18.75">
      <c r="B5596" s="3"/>
    </row>
    <row r="5597" ht="18.75">
      <c r="B5597" s="3"/>
    </row>
    <row r="5598" ht="18.75">
      <c r="B5598" s="3"/>
    </row>
    <row r="5599" ht="18.75">
      <c r="B5599" s="3"/>
    </row>
    <row r="5600" ht="18.75">
      <c r="B5600" s="3"/>
    </row>
    <row r="5601" ht="18.75">
      <c r="B5601" s="3"/>
    </row>
    <row r="5602" ht="18.75">
      <c r="B5602" s="3"/>
    </row>
    <row r="5603" ht="18.75">
      <c r="B5603" s="3"/>
    </row>
    <row r="5604" ht="18.75">
      <c r="B5604" s="3"/>
    </row>
    <row r="5605" ht="18.75">
      <c r="B5605" s="3"/>
    </row>
    <row r="5606" ht="18.75">
      <c r="B5606" s="3"/>
    </row>
    <row r="5607" ht="18.75">
      <c r="B5607" s="3"/>
    </row>
    <row r="5608" ht="18.75">
      <c r="B5608" s="3"/>
    </row>
    <row r="5609" ht="18.75">
      <c r="B5609" s="3"/>
    </row>
    <row r="5610" ht="18.75">
      <c r="B5610" s="3"/>
    </row>
    <row r="5611" ht="18.75">
      <c r="B5611" s="3"/>
    </row>
    <row r="5612" ht="18.75">
      <c r="B5612" s="3"/>
    </row>
    <row r="5613" ht="18.75">
      <c r="B5613" s="3"/>
    </row>
    <row r="5614" ht="18.75">
      <c r="B5614" s="3"/>
    </row>
    <row r="5615" ht="18.75">
      <c r="B5615" s="3"/>
    </row>
    <row r="5616" ht="18.75">
      <c r="B5616" s="3"/>
    </row>
    <row r="5617" ht="18.75">
      <c r="B5617" s="3"/>
    </row>
    <row r="5618" ht="18.75">
      <c r="B5618" s="3"/>
    </row>
    <row r="5619" ht="18.75">
      <c r="B5619" s="3"/>
    </row>
    <row r="5620" ht="18.75">
      <c r="B5620" s="3"/>
    </row>
    <row r="5621" ht="18.75">
      <c r="B5621" s="3"/>
    </row>
    <row r="5622" ht="18.75">
      <c r="B5622" s="3"/>
    </row>
    <row r="5623" ht="18.75">
      <c r="B5623" s="3"/>
    </row>
    <row r="5624" ht="18.75">
      <c r="B5624" s="3"/>
    </row>
    <row r="5625" ht="18.75">
      <c r="B5625" s="3"/>
    </row>
    <row r="5626" ht="18.75">
      <c r="B5626" s="3"/>
    </row>
    <row r="5627" ht="18.75">
      <c r="B5627" s="3"/>
    </row>
    <row r="5628" ht="18.75">
      <c r="B5628" s="3"/>
    </row>
    <row r="5629" ht="18.75">
      <c r="B5629" s="3"/>
    </row>
    <row r="5630" ht="18.75">
      <c r="B5630" s="3"/>
    </row>
    <row r="5631" ht="18.75">
      <c r="B5631" s="3"/>
    </row>
    <row r="5632" ht="18.75">
      <c r="B5632" s="3"/>
    </row>
    <row r="5633" ht="18.75">
      <c r="B5633" s="3"/>
    </row>
    <row r="5634" ht="18.75">
      <c r="B5634" s="3"/>
    </row>
    <row r="5635" ht="18.75">
      <c r="B5635" s="3"/>
    </row>
    <row r="5636" ht="18.75">
      <c r="B5636" s="3"/>
    </row>
    <row r="5637" ht="18.75">
      <c r="B5637" s="3"/>
    </row>
    <row r="5638" ht="18.75">
      <c r="B5638" s="3"/>
    </row>
    <row r="5639" ht="18.75">
      <c r="B5639" s="3"/>
    </row>
    <row r="5640" ht="18.75">
      <c r="B5640" s="3"/>
    </row>
    <row r="5641" ht="18.75">
      <c r="B5641" s="3"/>
    </row>
    <row r="5642" ht="18.75">
      <c r="B5642" s="3"/>
    </row>
    <row r="5643" ht="18.75">
      <c r="B5643" s="3"/>
    </row>
    <row r="5644" ht="18.75">
      <c r="B5644" s="3"/>
    </row>
    <row r="5645" ht="18.75">
      <c r="B5645" s="3"/>
    </row>
    <row r="5646" ht="18.75">
      <c r="B5646" s="3"/>
    </row>
    <row r="5647" ht="18.75">
      <c r="B5647" s="3"/>
    </row>
    <row r="5648" ht="18.75">
      <c r="B5648" s="3"/>
    </row>
    <row r="5649" ht="18.75">
      <c r="B5649" s="3"/>
    </row>
    <row r="5650" ht="18.75">
      <c r="B5650" s="3"/>
    </row>
    <row r="5651" ht="18.75">
      <c r="B5651" s="3"/>
    </row>
    <row r="5652" ht="18.75">
      <c r="B5652" s="3"/>
    </row>
    <row r="5653" ht="18.75">
      <c r="B5653" s="3"/>
    </row>
    <row r="5654" ht="18.75">
      <c r="B5654" s="3"/>
    </row>
    <row r="5655" ht="18.75">
      <c r="B5655" s="3"/>
    </row>
    <row r="5656" ht="18.75">
      <c r="B5656" s="3"/>
    </row>
    <row r="5657" ht="18.75">
      <c r="B5657" s="3"/>
    </row>
    <row r="5658" ht="18.75">
      <c r="B5658" s="3"/>
    </row>
    <row r="5659" ht="18.75">
      <c r="B5659" s="3"/>
    </row>
    <row r="5660" ht="18.75">
      <c r="B5660" s="3"/>
    </row>
    <row r="5661" ht="18.75">
      <c r="B5661" s="3"/>
    </row>
    <row r="5662" ht="18.75">
      <c r="B5662" s="3"/>
    </row>
    <row r="5663" ht="18.75">
      <c r="B5663" s="3"/>
    </row>
    <row r="5664" ht="18.75">
      <c r="B5664" s="3"/>
    </row>
    <row r="5665" ht="18.75">
      <c r="B5665" s="3"/>
    </row>
    <row r="5666" ht="18.75">
      <c r="B5666" s="3"/>
    </row>
    <row r="5667" ht="18.75">
      <c r="B5667" s="3"/>
    </row>
    <row r="5668" ht="18.75">
      <c r="B5668" s="3"/>
    </row>
    <row r="5669" ht="18.75">
      <c r="B5669" s="3"/>
    </row>
    <row r="5670" ht="18.75">
      <c r="B5670" s="3"/>
    </row>
    <row r="5671" ht="18.75">
      <c r="B5671" s="3"/>
    </row>
    <row r="5672" ht="18.75">
      <c r="B5672" s="3"/>
    </row>
    <row r="5673" ht="18.75">
      <c r="B5673" s="3"/>
    </row>
    <row r="5674" ht="18.75">
      <c r="B5674" s="3"/>
    </row>
    <row r="5675" ht="18.75">
      <c r="B5675" s="3"/>
    </row>
    <row r="5676" ht="18.75">
      <c r="B5676" s="3"/>
    </row>
    <row r="5677" ht="18.75">
      <c r="B5677" s="3"/>
    </row>
    <row r="5678" ht="18.75">
      <c r="B5678" s="3"/>
    </row>
    <row r="5679" ht="18.75">
      <c r="B5679" s="3"/>
    </row>
    <row r="5680" ht="18.75">
      <c r="B5680" s="3"/>
    </row>
    <row r="5681" ht="18.75">
      <c r="B5681" s="3"/>
    </row>
    <row r="5682" ht="18.75">
      <c r="B5682" s="3"/>
    </row>
    <row r="5683" ht="18.75">
      <c r="B5683" s="3"/>
    </row>
    <row r="5684" ht="18.75">
      <c r="B5684" s="3"/>
    </row>
    <row r="5685" ht="18.75">
      <c r="B5685" s="3"/>
    </row>
    <row r="5686" ht="18.75">
      <c r="B5686" s="3"/>
    </row>
    <row r="5687" ht="18.75">
      <c r="B5687" s="3"/>
    </row>
    <row r="5688" ht="18.75">
      <c r="B5688" s="3"/>
    </row>
    <row r="5689" ht="18.75">
      <c r="B5689" s="3"/>
    </row>
    <row r="5690" ht="18.75">
      <c r="B5690" s="3"/>
    </row>
    <row r="5691" ht="18.75">
      <c r="B5691" s="3"/>
    </row>
    <row r="5692" ht="18.75">
      <c r="B5692" s="3"/>
    </row>
    <row r="5693" ht="18.75">
      <c r="B5693" s="3"/>
    </row>
    <row r="5694" ht="18.75">
      <c r="B5694" s="3"/>
    </row>
    <row r="5695" ht="18.75">
      <c r="B5695" s="3"/>
    </row>
    <row r="5696" ht="18.75">
      <c r="B5696" s="3"/>
    </row>
    <row r="5697" ht="18.75">
      <c r="B5697" s="3"/>
    </row>
    <row r="5698" ht="18.75">
      <c r="B5698" s="3"/>
    </row>
    <row r="5699" ht="18.75">
      <c r="B5699" s="3"/>
    </row>
    <row r="5700" ht="18.75">
      <c r="B5700" s="3"/>
    </row>
    <row r="5701" ht="18.75">
      <c r="B5701" s="3"/>
    </row>
    <row r="5702" ht="18.75">
      <c r="B5702" s="3"/>
    </row>
    <row r="5703" ht="18.75">
      <c r="B5703" s="3"/>
    </row>
    <row r="5704" ht="18.75">
      <c r="B5704" s="3"/>
    </row>
    <row r="5705" ht="18.75">
      <c r="B5705" s="3"/>
    </row>
    <row r="5706" ht="18.75">
      <c r="B5706" s="3"/>
    </row>
    <row r="5707" ht="18.75">
      <c r="B5707" s="3"/>
    </row>
    <row r="5708" ht="18.75">
      <c r="B5708" s="3"/>
    </row>
    <row r="5709" ht="18.75">
      <c r="B5709" s="3"/>
    </row>
    <row r="5710" ht="18.75">
      <c r="B5710" s="3"/>
    </row>
    <row r="5711" ht="18.75">
      <c r="B5711" s="3"/>
    </row>
    <row r="5712" ht="18.75">
      <c r="B5712" s="3"/>
    </row>
    <row r="5713" ht="18.75">
      <c r="B5713" s="3"/>
    </row>
    <row r="5714" ht="18.75">
      <c r="B5714" s="3"/>
    </row>
    <row r="5715" ht="18.75">
      <c r="B5715" s="3"/>
    </row>
    <row r="5716" ht="18.75">
      <c r="B5716" s="3"/>
    </row>
    <row r="5717" ht="18.75">
      <c r="B5717" s="3"/>
    </row>
    <row r="5718" ht="18.75">
      <c r="B5718" s="3"/>
    </row>
    <row r="5719" ht="18.75">
      <c r="B5719" s="3"/>
    </row>
    <row r="5720" ht="18.75">
      <c r="B5720" s="3"/>
    </row>
    <row r="5721" ht="18.75">
      <c r="B5721" s="3"/>
    </row>
    <row r="5722" ht="18.75">
      <c r="B5722" s="3"/>
    </row>
    <row r="5723" ht="18.75">
      <c r="B5723" s="3"/>
    </row>
    <row r="5724" ht="18.75">
      <c r="B5724" s="3"/>
    </row>
    <row r="5725" ht="18.75">
      <c r="B5725" s="3"/>
    </row>
    <row r="5726" ht="18.75">
      <c r="B5726" s="3"/>
    </row>
    <row r="5727" ht="18.75">
      <c r="B5727" s="3"/>
    </row>
    <row r="5728" ht="18.75">
      <c r="B5728" s="3"/>
    </row>
    <row r="5729" ht="18.75">
      <c r="B5729" s="3"/>
    </row>
    <row r="5730" ht="18.75">
      <c r="B5730" s="3"/>
    </row>
    <row r="5731" ht="18.75">
      <c r="B5731" s="3"/>
    </row>
    <row r="5732" ht="18.75">
      <c r="B5732" s="3"/>
    </row>
    <row r="5733" ht="18.75">
      <c r="B5733" s="3"/>
    </row>
    <row r="5734" ht="18.75">
      <c r="B5734" s="3"/>
    </row>
    <row r="5735" ht="18.75">
      <c r="B5735" s="3"/>
    </row>
    <row r="5736" ht="18.75">
      <c r="B5736" s="3"/>
    </row>
    <row r="5737" ht="18.75">
      <c r="B5737" s="3"/>
    </row>
    <row r="5738" ht="18.75">
      <c r="B5738" s="3"/>
    </row>
    <row r="5739" ht="18.75">
      <c r="B5739" s="3"/>
    </row>
    <row r="5740" ht="18.75">
      <c r="B5740" s="3"/>
    </row>
    <row r="5741" ht="18.75">
      <c r="B5741" s="3"/>
    </row>
    <row r="5742" ht="18.75">
      <c r="B5742" s="3"/>
    </row>
    <row r="5743" ht="18.75">
      <c r="B5743" s="3"/>
    </row>
    <row r="5744" ht="18.75">
      <c r="B5744" s="3"/>
    </row>
    <row r="5745" ht="18.75">
      <c r="B5745" s="3"/>
    </row>
    <row r="5746" ht="18.75">
      <c r="B5746" s="3"/>
    </row>
    <row r="5747" ht="18.75">
      <c r="B5747" s="3"/>
    </row>
    <row r="5748" ht="18.75">
      <c r="B5748" s="3"/>
    </row>
    <row r="5749" ht="18.75">
      <c r="B5749" s="3"/>
    </row>
    <row r="5750" ht="18.75">
      <c r="B5750" s="3"/>
    </row>
    <row r="5751" ht="18.75">
      <c r="B5751" s="3"/>
    </row>
    <row r="5752" ht="18.75">
      <c r="B5752" s="3"/>
    </row>
    <row r="5753" ht="18.75">
      <c r="B5753" s="3"/>
    </row>
    <row r="5754" ht="18.75">
      <c r="B5754" s="3"/>
    </row>
    <row r="5755" ht="18.75">
      <c r="B5755" s="3"/>
    </row>
    <row r="5756" ht="18.75">
      <c r="B5756" s="3"/>
    </row>
    <row r="5757" ht="18.75">
      <c r="B5757" s="3"/>
    </row>
    <row r="5758" ht="18.75">
      <c r="B5758" s="3"/>
    </row>
    <row r="5759" ht="18.75">
      <c r="B5759" s="3"/>
    </row>
    <row r="5760" ht="18.75">
      <c r="B5760" s="3"/>
    </row>
    <row r="5761" ht="18.75">
      <c r="B5761" s="3"/>
    </row>
    <row r="5762" ht="18.75">
      <c r="B5762" s="3"/>
    </row>
    <row r="5763" ht="18.75">
      <c r="B5763" s="3"/>
    </row>
    <row r="5764" ht="18.75">
      <c r="B5764" s="3"/>
    </row>
    <row r="5765" ht="18.75">
      <c r="B5765" s="3"/>
    </row>
    <row r="5766" ht="18.75">
      <c r="B5766" s="3"/>
    </row>
    <row r="5767" ht="18.75">
      <c r="B5767" s="3"/>
    </row>
    <row r="5768" ht="18.75">
      <c r="B5768" s="3"/>
    </row>
    <row r="5769" ht="18.75">
      <c r="B5769" s="3"/>
    </row>
    <row r="5770" ht="18.75">
      <c r="B5770" s="3"/>
    </row>
    <row r="5771" ht="18.75">
      <c r="B5771" s="3"/>
    </row>
    <row r="5772" ht="18.75">
      <c r="B5772" s="3"/>
    </row>
    <row r="5773" ht="18.75">
      <c r="B5773" s="3"/>
    </row>
    <row r="5774" ht="18.75">
      <c r="B5774" s="3"/>
    </row>
    <row r="5775" ht="18.75">
      <c r="B5775" s="3"/>
    </row>
    <row r="5776" ht="18.75">
      <c r="B5776" s="3"/>
    </row>
    <row r="5777" ht="18.75">
      <c r="B5777" s="3"/>
    </row>
    <row r="5778" ht="18.75">
      <c r="B5778" s="3"/>
    </row>
    <row r="5779" ht="18.75">
      <c r="B5779" s="3"/>
    </row>
    <row r="5780" ht="18.75">
      <c r="B5780" s="3"/>
    </row>
    <row r="5781" ht="18.75">
      <c r="B5781" s="3"/>
    </row>
    <row r="5782" ht="18.75">
      <c r="B5782" s="3"/>
    </row>
    <row r="5783" ht="18.75">
      <c r="B5783" s="3"/>
    </row>
    <row r="5784" ht="18.75">
      <c r="B5784" s="3"/>
    </row>
    <row r="5785" ht="18.75">
      <c r="B5785" s="3"/>
    </row>
    <row r="5786" ht="18.75">
      <c r="B5786" s="3"/>
    </row>
    <row r="5787" ht="18.75">
      <c r="B5787" s="3"/>
    </row>
    <row r="5788" ht="18.75">
      <c r="B5788" s="3"/>
    </row>
    <row r="5789" ht="18.75">
      <c r="B5789" s="3"/>
    </row>
    <row r="5790" ht="18.75">
      <c r="B5790" s="3"/>
    </row>
    <row r="5791" ht="18.75">
      <c r="B5791" s="3"/>
    </row>
    <row r="5792" ht="18.75">
      <c r="B5792" s="3"/>
    </row>
    <row r="5793" ht="18.75">
      <c r="B5793" s="3"/>
    </row>
    <row r="5794" ht="18.75">
      <c r="B5794" s="3"/>
    </row>
    <row r="5795" ht="18.75">
      <c r="B5795" s="3"/>
    </row>
    <row r="5796" ht="18.75">
      <c r="B5796" s="3"/>
    </row>
    <row r="5797" ht="18.75">
      <c r="B5797" s="3"/>
    </row>
    <row r="5798" ht="18.75">
      <c r="B5798" s="3"/>
    </row>
    <row r="5799" ht="18.75">
      <c r="B5799" s="3"/>
    </row>
    <row r="5800" ht="18.75">
      <c r="B5800" s="3"/>
    </row>
    <row r="5801" ht="18.75">
      <c r="B5801" s="3"/>
    </row>
    <row r="5802" ht="18.75">
      <c r="B5802" s="3"/>
    </row>
    <row r="5803" ht="18.75">
      <c r="B5803" s="3"/>
    </row>
    <row r="5804" ht="18.75">
      <c r="B5804" s="3"/>
    </row>
    <row r="5805" ht="18.75">
      <c r="B5805" s="3"/>
    </row>
    <row r="5806" ht="18.75">
      <c r="B5806" s="3"/>
    </row>
    <row r="5807" ht="18.75">
      <c r="B5807" s="3"/>
    </row>
    <row r="5808" ht="18.75">
      <c r="B5808" s="3"/>
    </row>
    <row r="5809" ht="18.75">
      <c r="B5809" s="3"/>
    </row>
    <row r="5810" ht="18.75">
      <c r="B5810" s="3"/>
    </row>
    <row r="5811" ht="18.75">
      <c r="B5811" s="3"/>
    </row>
    <row r="5812" ht="18.75">
      <c r="B5812" s="3"/>
    </row>
    <row r="5813" ht="18.75">
      <c r="B5813" s="3"/>
    </row>
    <row r="5814" ht="18.75">
      <c r="B5814" s="3"/>
    </row>
    <row r="5815" ht="18.75">
      <c r="B5815" s="3"/>
    </row>
    <row r="5816" ht="18.75">
      <c r="B5816" s="3"/>
    </row>
    <row r="5817" ht="18.75">
      <c r="B5817" s="3"/>
    </row>
    <row r="5818" ht="18.75">
      <c r="B5818" s="3"/>
    </row>
    <row r="5819" ht="18.75">
      <c r="B5819" s="3"/>
    </row>
    <row r="5820" ht="18.75">
      <c r="B5820" s="3"/>
    </row>
    <row r="5821" ht="18.75">
      <c r="B5821" s="3"/>
    </row>
    <row r="5822" ht="18.75">
      <c r="B5822" s="3"/>
    </row>
    <row r="5823" ht="18.75">
      <c r="B5823" s="3"/>
    </row>
    <row r="5824" ht="18.75">
      <c r="B5824" s="3"/>
    </row>
    <row r="5825" ht="18.75">
      <c r="B5825" s="3"/>
    </row>
    <row r="5826" ht="18.75">
      <c r="B5826" s="3"/>
    </row>
    <row r="5827" ht="18.75">
      <c r="B5827" s="3"/>
    </row>
    <row r="5828" ht="18.75">
      <c r="B5828" s="3"/>
    </row>
    <row r="5829" ht="18.75">
      <c r="B5829" s="3"/>
    </row>
    <row r="5830" ht="18.75">
      <c r="B5830" s="3"/>
    </row>
    <row r="5831" ht="18.75">
      <c r="B5831" s="3"/>
    </row>
    <row r="5832" ht="18.75">
      <c r="B5832" s="3"/>
    </row>
    <row r="5833" ht="18.75">
      <c r="B5833" s="3"/>
    </row>
    <row r="5834" ht="18.75">
      <c r="B5834" s="3"/>
    </row>
    <row r="5835" ht="18.75">
      <c r="B5835" s="3"/>
    </row>
    <row r="5836" ht="18.75">
      <c r="B5836" s="3"/>
    </row>
    <row r="5837" ht="18.75">
      <c r="B5837" s="3"/>
    </row>
    <row r="5838" ht="18.75">
      <c r="B5838" s="3"/>
    </row>
    <row r="5839" ht="18.75">
      <c r="B5839" s="3"/>
    </row>
    <row r="5840" ht="18.75">
      <c r="B5840" s="3"/>
    </row>
    <row r="5841" ht="18.75">
      <c r="B5841" s="3"/>
    </row>
    <row r="5842" ht="18.75">
      <c r="B5842" s="3"/>
    </row>
    <row r="5843" ht="18.75">
      <c r="B5843" s="3"/>
    </row>
    <row r="5844" ht="18.75">
      <c r="B5844" s="3"/>
    </row>
    <row r="5845" ht="18.75">
      <c r="B5845" s="3"/>
    </row>
    <row r="5846" ht="18.75">
      <c r="B5846" s="3"/>
    </row>
    <row r="5847" ht="18.75">
      <c r="B5847" s="3"/>
    </row>
    <row r="5848" ht="18.75">
      <c r="B5848" s="3"/>
    </row>
    <row r="5849" ht="18.75">
      <c r="B5849" s="3"/>
    </row>
    <row r="5850" ht="18.75">
      <c r="B5850" s="3"/>
    </row>
    <row r="5851" ht="18.75">
      <c r="B5851" s="3"/>
    </row>
    <row r="5852" ht="18.75">
      <c r="B5852" s="3"/>
    </row>
    <row r="5853" ht="18.75">
      <c r="B5853" s="3"/>
    </row>
    <row r="5854" ht="18.75">
      <c r="B5854" s="3"/>
    </row>
    <row r="5855" ht="18.75">
      <c r="B5855" s="3"/>
    </row>
    <row r="5856" ht="18.75">
      <c r="B5856" s="3"/>
    </row>
    <row r="5857" ht="18.75">
      <c r="B5857" s="3"/>
    </row>
    <row r="5858" ht="18.75">
      <c r="B5858" s="3"/>
    </row>
    <row r="5859" ht="18.75">
      <c r="B5859" s="3"/>
    </row>
    <row r="5860" ht="18.75">
      <c r="B5860" s="3"/>
    </row>
    <row r="5861" ht="18.75">
      <c r="B5861" s="3"/>
    </row>
    <row r="5862" ht="18.75">
      <c r="B5862" s="3"/>
    </row>
    <row r="5863" ht="18.75">
      <c r="B5863" s="3"/>
    </row>
    <row r="5864" ht="18.75">
      <c r="B5864" s="3"/>
    </row>
    <row r="5865" ht="18.75">
      <c r="B5865" s="3"/>
    </row>
    <row r="5866" ht="18.75">
      <c r="B5866" s="3"/>
    </row>
    <row r="5867" ht="18.75">
      <c r="B5867" s="3"/>
    </row>
    <row r="5868" ht="18.75">
      <c r="B5868" s="3"/>
    </row>
    <row r="5869" ht="18.75">
      <c r="B5869" s="3"/>
    </row>
    <row r="5870" ht="18.75">
      <c r="B5870" s="3"/>
    </row>
    <row r="5871" ht="18.75">
      <c r="B5871" s="3"/>
    </row>
    <row r="5872" ht="18.75">
      <c r="B5872" s="3"/>
    </row>
    <row r="5873" ht="18.75">
      <c r="B5873" s="3"/>
    </row>
    <row r="5874" ht="18.75">
      <c r="B5874" s="3"/>
    </row>
    <row r="5875" ht="18.75">
      <c r="B5875" s="3"/>
    </row>
    <row r="5876" ht="18.75">
      <c r="B5876" s="3"/>
    </row>
    <row r="5877" ht="18.75">
      <c r="B5877" s="3"/>
    </row>
    <row r="5878" ht="18.75">
      <c r="B5878" s="3"/>
    </row>
    <row r="5879" ht="18.75">
      <c r="B5879" s="3"/>
    </row>
    <row r="5880" ht="18.75">
      <c r="B5880" s="3"/>
    </row>
    <row r="5881" ht="18.75">
      <c r="B5881" s="3"/>
    </row>
    <row r="5882" ht="18.75">
      <c r="B5882" s="3"/>
    </row>
    <row r="5883" ht="18.75">
      <c r="B5883" s="3"/>
    </row>
    <row r="5884" ht="18.75">
      <c r="B5884" s="3"/>
    </row>
    <row r="5885" ht="18.75">
      <c r="B5885" s="3"/>
    </row>
    <row r="5886" ht="18.75">
      <c r="B5886" s="3"/>
    </row>
    <row r="5887" ht="18.75">
      <c r="B5887" s="3"/>
    </row>
    <row r="5888" ht="18.75">
      <c r="B5888" s="3"/>
    </row>
    <row r="5889" ht="18.75">
      <c r="B5889" s="3"/>
    </row>
    <row r="5890" ht="18.75">
      <c r="B5890" s="3"/>
    </row>
    <row r="5891" ht="18.75">
      <c r="B5891" s="3"/>
    </row>
    <row r="5892" ht="18.75">
      <c r="B5892" s="3"/>
    </row>
    <row r="5893" ht="18.75">
      <c r="B5893" s="3"/>
    </row>
    <row r="5894" ht="18.75">
      <c r="B5894" s="3"/>
    </row>
    <row r="5895" ht="18.75">
      <c r="B5895" s="3"/>
    </row>
    <row r="5896" ht="18.75">
      <c r="B5896" s="3"/>
    </row>
    <row r="5897" ht="18.75">
      <c r="B5897" s="3"/>
    </row>
    <row r="5898" ht="18.75">
      <c r="B5898" s="3"/>
    </row>
    <row r="5899" ht="18.75">
      <c r="B5899" s="3"/>
    </row>
    <row r="5900" ht="18.75">
      <c r="B5900" s="3"/>
    </row>
    <row r="5901" ht="18.75">
      <c r="B5901" s="3"/>
    </row>
    <row r="5902" ht="18.75">
      <c r="B5902" s="3"/>
    </row>
    <row r="5903" ht="18.75">
      <c r="B5903" s="3"/>
    </row>
    <row r="5904" ht="18.75">
      <c r="B5904" s="3"/>
    </row>
    <row r="5905" ht="18.75">
      <c r="B5905" s="3"/>
    </row>
    <row r="5906" ht="18.75">
      <c r="B5906" s="3"/>
    </row>
    <row r="5907" ht="18.75">
      <c r="B5907" s="3"/>
    </row>
    <row r="5908" ht="18.75">
      <c r="B5908" s="3"/>
    </row>
    <row r="5909" ht="18.75">
      <c r="B5909" s="3"/>
    </row>
    <row r="5910" ht="18.75">
      <c r="B5910" s="3"/>
    </row>
    <row r="5911" ht="18.75">
      <c r="B5911" s="3"/>
    </row>
    <row r="5912" ht="18.75">
      <c r="B5912" s="3"/>
    </row>
    <row r="5913" ht="18.75">
      <c r="B5913" s="3"/>
    </row>
    <row r="5914" ht="18.75">
      <c r="B5914" s="3"/>
    </row>
    <row r="5915" ht="18.75">
      <c r="B5915" s="3"/>
    </row>
    <row r="5916" ht="18.75">
      <c r="B5916" s="3"/>
    </row>
    <row r="5917" ht="18.75">
      <c r="B5917" s="3"/>
    </row>
    <row r="5918" ht="18.75">
      <c r="B5918" s="3"/>
    </row>
    <row r="5919" ht="18.75">
      <c r="B5919" s="3"/>
    </row>
    <row r="5920" ht="18.75">
      <c r="B5920" s="3"/>
    </row>
    <row r="5921" ht="18.75">
      <c r="B5921" s="3"/>
    </row>
    <row r="5922" ht="18.75">
      <c r="B5922" s="3"/>
    </row>
    <row r="5923" ht="18.75">
      <c r="B5923" s="3"/>
    </row>
    <row r="5924" ht="18.75">
      <c r="B5924" s="3"/>
    </row>
    <row r="5925" ht="18.75">
      <c r="B5925" s="3"/>
    </row>
    <row r="5926" ht="18.75">
      <c r="B5926" s="3"/>
    </row>
    <row r="5927" ht="18.75">
      <c r="B5927" s="3"/>
    </row>
    <row r="5928" ht="18.75">
      <c r="B5928" s="3"/>
    </row>
    <row r="5929" ht="18.75">
      <c r="B5929" s="3"/>
    </row>
    <row r="5930" ht="18.75">
      <c r="B5930" s="3"/>
    </row>
    <row r="5931" ht="18.75">
      <c r="B5931" s="3"/>
    </row>
    <row r="5932" ht="18.75">
      <c r="B5932" s="3"/>
    </row>
    <row r="5933" ht="18.75">
      <c r="B5933" s="3"/>
    </row>
    <row r="5934" ht="18.75">
      <c r="B5934" s="3"/>
    </row>
    <row r="5935" ht="18.75">
      <c r="B5935" s="3"/>
    </row>
    <row r="5936" ht="18.75">
      <c r="B5936" s="3"/>
    </row>
    <row r="5937" ht="18.75">
      <c r="B5937" s="3"/>
    </row>
    <row r="5938" ht="18.75">
      <c r="B5938" s="3"/>
    </row>
    <row r="5939" ht="18.75">
      <c r="B5939" s="3"/>
    </row>
    <row r="5940" ht="18.75">
      <c r="B5940" s="3"/>
    </row>
    <row r="5941" ht="18.75">
      <c r="B5941" s="3"/>
    </row>
    <row r="5942" ht="18.75">
      <c r="B5942" s="3"/>
    </row>
    <row r="5943" ht="18.75">
      <c r="B5943" s="3"/>
    </row>
    <row r="5944" ht="18.75">
      <c r="B5944" s="3"/>
    </row>
    <row r="5945" ht="18.75">
      <c r="B5945" s="3"/>
    </row>
    <row r="5946" ht="18.75">
      <c r="B5946" s="3"/>
    </row>
    <row r="5947" ht="18.75">
      <c r="B5947" s="3"/>
    </row>
    <row r="5948" ht="18.75">
      <c r="B5948" s="3"/>
    </row>
    <row r="5949" ht="18.75">
      <c r="B5949" s="3"/>
    </row>
    <row r="5950" ht="18.75">
      <c r="B5950" s="3"/>
    </row>
    <row r="5951" ht="18.75">
      <c r="B5951" s="3"/>
    </row>
    <row r="5952" ht="18.75">
      <c r="B5952" s="3"/>
    </row>
    <row r="5953" ht="18.75">
      <c r="B5953" s="3"/>
    </row>
    <row r="5954" ht="18.75">
      <c r="B5954" s="3"/>
    </row>
    <row r="5955" ht="18.75">
      <c r="B5955" s="3"/>
    </row>
    <row r="5956" ht="18.75">
      <c r="B5956" s="3"/>
    </row>
    <row r="5957" ht="18.75">
      <c r="B5957" s="3"/>
    </row>
    <row r="5958" ht="18.75">
      <c r="B5958" s="3"/>
    </row>
    <row r="5959" ht="18.75">
      <c r="B5959" s="3"/>
    </row>
    <row r="5960" ht="18.75">
      <c r="B5960" s="3"/>
    </row>
    <row r="5961" ht="18.75">
      <c r="B5961" s="3"/>
    </row>
    <row r="5962" ht="18.75">
      <c r="B5962" s="3"/>
    </row>
    <row r="5963" ht="18.75">
      <c r="B5963" s="3"/>
    </row>
    <row r="5964" ht="18.75">
      <c r="B5964" s="3"/>
    </row>
    <row r="5965" ht="18.75">
      <c r="B5965" s="3"/>
    </row>
    <row r="5966" ht="18.75">
      <c r="B5966" s="3"/>
    </row>
    <row r="5967" ht="18.75">
      <c r="B5967" s="3"/>
    </row>
    <row r="5968" ht="18.75">
      <c r="B5968" s="3"/>
    </row>
    <row r="5969" ht="18.75">
      <c r="B5969" s="3"/>
    </row>
    <row r="5970" ht="18.75">
      <c r="B5970" s="3"/>
    </row>
    <row r="5971" ht="18.75">
      <c r="B5971" s="3"/>
    </row>
    <row r="5972" ht="18.75">
      <c r="B5972" s="3"/>
    </row>
    <row r="5973" ht="18.75">
      <c r="B5973" s="3"/>
    </row>
    <row r="5974" ht="18.75">
      <c r="B5974" s="3"/>
    </row>
    <row r="5975" ht="18.75">
      <c r="B5975" s="3"/>
    </row>
    <row r="5976" ht="18.75">
      <c r="B5976" s="3"/>
    </row>
    <row r="5977" ht="18.75">
      <c r="B5977" s="3"/>
    </row>
    <row r="5978" ht="18.75">
      <c r="B5978" s="3"/>
    </row>
    <row r="5979" ht="18.75">
      <c r="B5979" s="3"/>
    </row>
    <row r="5980" ht="18.75">
      <c r="B5980" s="3"/>
    </row>
    <row r="5981" ht="18.75">
      <c r="B5981" s="3"/>
    </row>
    <row r="5982" ht="18.75">
      <c r="B5982" s="3"/>
    </row>
    <row r="5983" ht="18.75">
      <c r="B5983" s="3"/>
    </row>
    <row r="5984" ht="18.75">
      <c r="B5984" s="3"/>
    </row>
    <row r="5985" ht="18.75">
      <c r="B5985" s="3"/>
    </row>
    <row r="5986" ht="18.75">
      <c r="B5986" s="3"/>
    </row>
    <row r="5987" ht="18.75">
      <c r="B5987" s="3"/>
    </row>
    <row r="5988" ht="18.75">
      <c r="B5988" s="3"/>
    </row>
    <row r="5989" ht="18.75">
      <c r="B5989" s="3"/>
    </row>
    <row r="5990" ht="18.75">
      <c r="B5990" s="3"/>
    </row>
    <row r="5991" ht="18.75">
      <c r="B5991" s="3"/>
    </row>
    <row r="5992" ht="18.75">
      <c r="B5992" s="3"/>
    </row>
    <row r="5993" ht="18.75">
      <c r="B5993" s="3"/>
    </row>
    <row r="5994" ht="18.75">
      <c r="B5994" s="3"/>
    </row>
    <row r="5995" ht="18.75">
      <c r="B5995" s="3"/>
    </row>
    <row r="5996" ht="18.75">
      <c r="B5996" s="3"/>
    </row>
    <row r="5997" ht="18.75">
      <c r="B5997" s="3"/>
    </row>
    <row r="5998" ht="18.75">
      <c r="B5998" s="3"/>
    </row>
    <row r="5999" ht="18.75">
      <c r="B5999" s="3"/>
    </row>
    <row r="6000" ht="18.75">
      <c r="B6000" s="3"/>
    </row>
    <row r="6001" ht="18.75">
      <c r="B6001" s="3"/>
    </row>
    <row r="6002" ht="18.75">
      <c r="B6002" s="3"/>
    </row>
    <row r="6003" ht="18.75">
      <c r="B6003" s="3"/>
    </row>
    <row r="6004" ht="18.75">
      <c r="B6004" s="3"/>
    </row>
    <row r="6005" ht="18.75">
      <c r="B6005" s="3"/>
    </row>
    <row r="6006" ht="18.75">
      <c r="B6006" s="3"/>
    </row>
    <row r="6007" ht="18.75">
      <c r="B6007" s="3"/>
    </row>
    <row r="6008" ht="18.75">
      <c r="B6008" s="3"/>
    </row>
    <row r="6009" ht="18.75">
      <c r="B6009" s="3"/>
    </row>
    <row r="6010" ht="18.75">
      <c r="B6010" s="3"/>
    </row>
    <row r="6011" ht="18.75">
      <c r="B6011" s="3"/>
    </row>
    <row r="6012" ht="18.75">
      <c r="B6012" s="3"/>
    </row>
    <row r="6013" ht="18.75">
      <c r="B6013" s="3"/>
    </row>
    <row r="6014" ht="18.75">
      <c r="B6014" s="3"/>
    </row>
    <row r="6015" ht="18.75">
      <c r="B6015" s="3"/>
    </row>
    <row r="6016" ht="18.75">
      <c r="B6016" s="3"/>
    </row>
    <row r="6017" ht="18.75">
      <c r="B6017" s="3"/>
    </row>
    <row r="6018" ht="18.75">
      <c r="B6018" s="3"/>
    </row>
    <row r="6019" ht="18.75">
      <c r="B6019" s="3"/>
    </row>
    <row r="6020" ht="18.75">
      <c r="B6020" s="3"/>
    </row>
    <row r="6021" ht="18.75">
      <c r="B6021" s="3"/>
    </row>
    <row r="6022" ht="18.75">
      <c r="B6022" s="3"/>
    </row>
    <row r="6023" ht="18.75">
      <c r="B6023" s="3"/>
    </row>
    <row r="6024" ht="18.75">
      <c r="B6024" s="3"/>
    </row>
    <row r="6025" ht="18.75">
      <c r="B6025" s="3"/>
    </row>
    <row r="6026" ht="18.75">
      <c r="B6026" s="3"/>
    </row>
    <row r="6027" ht="18.75">
      <c r="B6027" s="3"/>
    </row>
    <row r="6028" ht="18.75">
      <c r="B6028" s="3"/>
    </row>
    <row r="6029" ht="18.75">
      <c r="B6029" s="3"/>
    </row>
    <row r="6030" ht="18.75">
      <c r="B6030" s="3"/>
    </row>
    <row r="6031" ht="18.75">
      <c r="B6031" s="3"/>
    </row>
    <row r="6032" ht="18.75">
      <c r="B6032" s="3"/>
    </row>
    <row r="6033" ht="18.75">
      <c r="B6033" s="3"/>
    </row>
    <row r="6034" ht="18.75">
      <c r="B6034" s="3"/>
    </row>
    <row r="6035" ht="18.75">
      <c r="B6035" s="3"/>
    </row>
    <row r="6036" ht="18.75">
      <c r="B6036" s="3"/>
    </row>
    <row r="6037" ht="18.75">
      <c r="B6037" s="3"/>
    </row>
    <row r="6038" ht="18.75">
      <c r="B6038" s="3"/>
    </row>
    <row r="6039" ht="18.75">
      <c r="B6039" s="3"/>
    </row>
    <row r="6040" ht="18.75">
      <c r="B6040" s="3"/>
    </row>
    <row r="6041" ht="18.75">
      <c r="B6041" s="3"/>
    </row>
    <row r="6042" ht="18.75">
      <c r="B6042" s="3"/>
    </row>
    <row r="6043" ht="18.75">
      <c r="B6043" s="3"/>
    </row>
    <row r="6044" ht="18.75">
      <c r="B6044" s="3"/>
    </row>
    <row r="6045" ht="18.75">
      <c r="B6045" s="3"/>
    </row>
    <row r="6046" ht="18.75">
      <c r="B6046" s="3"/>
    </row>
    <row r="6047" ht="18.75">
      <c r="B6047" s="3"/>
    </row>
    <row r="6048" ht="18.75">
      <c r="B6048" s="3"/>
    </row>
    <row r="6049" ht="18.75">
      <c r="B6049" s="3"/>
    </row>
    <row r="6050" ht="18.75">
      <c r="B6050" s="3"/>
    </row>
    <row r="6051" ht="18.75">
      <c r="B6051" s="3"/>
    </row>
    <row r="6052" ht="18.75">
      <c r="B6052" s="3"/>
    </row>
    <row r="6053" ht="18.75">
      <c r="B6053" s="3"/>
    </row>
    <row r="6054" ht="18.75">
      <c r="B6054" s="3"/>
    </row>
    <row r="6055" ht="18.75">
      <c r="B6055" s="3"/>
    </row>
    <row r="6056" ht="18.75">
      <c r="B6056" s="3"/>
    </row>
    <row r="6057" ht="18.75">
      <c r="B6057" s="3"/>
    </row>
    <row r="6058" ht="18.75">
      <c r="B6058" s="3"/>
    </row>
    <row r="6059" ht="18.75">
      <c r="B6059" s="3"/>
    </row>
    <row r="6060" ht="18.75">
      <c r="B6060" s="3"/>
    </row>
    <row r="6061" ht="18.75">
      <c r="B6061" s="3"/>
    </row>
    <row r="6062" ht="18.75">
      <c r="B6062" s="3"/>
    </row>
    <row r="6063" ht="18.75">
      <c r="B6063" s="3"/>
    </row>
    <row r="6064" ht="18.75">
      <c r="B6064" s="3"/>
    </row>
    <row r="6065" ht="18.75">
      <c r="B6065" s="3"/>
    </row>
    <row r="6066" ht="18.75">
      <c r="B6066" s="3"/>
    </row>
    <row r="6067" ht="18.75">
      <c r="B6067" s="3"/>
    </row>
    <row r="6068" ht="18.75">
      <c r="B6068" s="3"/>
    </row>
    <row r="6069" ht="18.75">
      <c r="B6069" s="3"/>
    </row>
    <row r="6070" ht="18.75">
      <c r="B6070" s="3"/>
    </row>
    <row r="6071" ht="18.75">
      <c r="B6071" s="3"/>
    </row>
    <row r="6072" ht="18.75">
      <c r="B6072" s="3"/>
    </row>
    <row r="6073" ht="18.75">
      <c r="B6073" s="3"/>
    </row>
    <row r="6074" ht="18.75">
      <c r="B6074" s="3"/>
    </row>
    <row r="6075" ht="18.75">
      <c r="B6075" s="3"/>
    </row>
    <row r="6076" ht="18.75">
      <c r="B6076" s="3"/>
    </row>
    <row r="6077" ht="18.75">
      <c r="B6077" s="3"/>
    </row>
    <row r="6078" ht="18.75">
      <c r="B6078" s="3"/>
    </row>
    <row r="6079" ht="18.75">
      <c r="B6079" s="3"/>
    </row>
    <row r="6080" ht="18.75">
      <c r="B6080" s="3"/>
    </row>
    <row r="6081" ht="18.75">
      <c r="B6081" s="3"/>
    </row>
    <row r="6082" ht="18.75">
      <c r="B6082" s="3"/>
    </row>
    <row r="6083" ht="18.75">
      <c r="B6083" s="3"/>
    </row>
    <row r="6084" ht="18.75">
      <c r="B6084" s="3"/>
    </row>
    <row r="6085" ht="18.75">
      <c r="B6085" s="3"/>
    </row>
    <row r="6086" ht="18.75">
      <c r="B6086" s="3"/>
    </row>
    <row r="6087" ht="18.75">
      <c r="B6087" s="3"/>
    </row>
    <row r="6088" ht="18.75">
      <c r="B6088" s="3"/>
    </row>
    <row r="6089" ht="18.75">
      <c r="B6089" s="3"/>
    </row>
    <row r="6090" ht="18.75">
      <c r="B6090" s="3"/>
    </row>
    <row r="6091" ht="18.75">
      <c r="B6091" s="3"/>
    </row>
    <row r="6092" ht="18.75">
      <c r="B6092" s="3"/>
    </row>
    <row r="6093" ht="18.75">
      <c r="B6093" s="3"/>
    </row>
    <row r="6094" ht="18.75">
      <c r="B6094" s="3"/>
    </row>
    <row r="6095" ht="18.75">
      <c r="B6095" s="3"/>
    </row>
    <row r="6096" ht="18.75">
      <c r="B6096" s="3"/>
    </row>
    <row r="6097" ht="18.75">
      <c r="B6097" s="3"/>
    </row>
    <row r="6098" ht="18.75">
      <c r="B6098" s="3"/>
    </row>
    <row r="6099" ht="18.75">
      <c r="B6099" s="3"/>
    </row>
    <row r="6100" ht="18.75">
      <c r="B6100" s="3"/>
    </row>
    <row r="6101" ht="18.75">
      <c r="B6101" s="3"/>
    </row>
    <row r="6102" ht="18.75">
      <c r="B6102" s="3"/>
    </row>
    <row r="6103" ht="18.75">
      <c r="B6103" s="3"/>
    </row>
    <row r="6104" ht="18.75">
      <c r="B6104" s="3"/>
    </row>
    <row r="6105" ht="18.75">
      <c r="B6105" s="3"/>
    </row>
    <row r="6106" ht="18.75">
      <c r="B6106" s="3"/>
    </row>
    <row r="6107" ht="18.75">
      <c r="B6107" s="3"/>
    </row>
    <row r="6108" ht="18.75">
      <c r="B6108" s="3"/>
    </row>
    <row r="6109" ht="18.75">
      <c r="B6109" s="3"/>
    </row>
    <row r="6110" ht="18.75">
      <c r="B6110" s="3"/>
    </row>
    <row r="6111" ht="18.75">
      <c r="B6111" s="3"/>
    </row>
    <row r="6112" ht="18.75">
      <c r="B6112" s="3"/>
    </row>
    <row r="6113" ht="18.75">
      <c r="B6113" s="3"/>
    </row>
    <row r="6114" ht="18.75">
      <c r="B6114" s="3"/>
    </row>
    <row r="6115" ht="18.75">
      <c r="B6115" s="3"/>
    </row>
    <row r="6116" ht="18.75">
      <c r="B6116" s="3"/>
    </row>
    <row r="6117" ht="18.75">
      <c r="B6117" s="3"/>
    </row>
    <row r="6118" ht="18.75">
      <c r="B6118" s="3"/>
    </row>
    <row r="6119" ht="18.75">
      <c r="B6119" s="3"/>
    </row>
    <row r="6120" ht="18.75">
      <c r="B6120" s="3"/>
    </row>
    <row r="6121" ht="18.75">
      <c r="B6121" s="3"/>
    </row>
    <row r="6122" ht="18.75">
      <c r="B6122" s="3"/>
    </row>
    <row r="6123" ht="18.75">
      <c r="B6123" s="3"/>
    </row>
    <row r="6124" ht="18.75">
      <c r="B6124" s="3"/>
    </row>
    <row r="6125" ht="18.75">
      <c r="B6125" s="3"/>
    </row>
    <row r="6126" ht="18.75">
      <c r="B6126" s="3"/>
    </row>
    <row r="6127" ht="18.75">
      <c r="B6127" s="3"/>
    </row>
    <row r="6128" ht="18.75">
      <c r="B6128" s="3"/>
    </row>
    <row r="6129" ht="18.75">
      <c r="B6129" s="3"/>
    </row>
    <row r="6130" ht="18.75">
      <c r="B6130" s="3"/>
    </row>
    <row r="6131" ht="18.75">
      <c r="B6131" s="3"/>
    </row>
    <row r="6132" ht="18.75">
      <c r="B6132" s="3"/>
    </row>
    <row r="6133" ht="18.75">
      <c r="B6133" s="3"/>
    </row>
    <row r="6134" ht="18.75">
      <c r="B6134" s="3"/>
    </row>
    <row r="6135" ht="18.75">
      <c r="B6135" s="3"/>
    </row>
    <row r="6136" ht="18.75">
      <c r="B6136" s="3"/>
    </row>
    <row r="6137" ht="18.75">
      <c r="B6137" s="3"/>
    </row>
    <row r="6138" ht="18.75">
      <c r="B6138" s="3"/>
    </row>
    <row r="6139" ht="18.75">
      <c r="B6139" s="3"/>
    </row>
    <row r="6140" ht="18.75">
      <c r="B6140" s="3"/>
    </row>
    <row r="6141" ht="18.75">
      <c r="B6141" s="3"/>
    </row>
    <row r="6142" ht="18.75">
      <c r="B6142" s="3"/>
    </row>
    <row r="6143" ht="18.75">
      <c r="B6143" s="3"/>
    </row>
    <row r="6144" ht="18.75">
      <c r="B6144" s="3"/>
    </row>
    <row r="6145" ht="18.75">
      <c r="B6145" s="3"/>
    </row>
    <row r="6146" ht="18.75">
      <c r="B6146" s="3"/>
    </row>
    <row r="6147" ht="18.75">
      <c r="B6147" s="3"/>
    </row>
    <row r="6148" ht="18.75">
      <c r="B6148" s="3"/>
    </row>
    <row r="6149" ht="18.75">
      <c r="B6149" s="3"/>
    </row>
    <row r="6150" ht="18.75">
      <c r="B6150" s="3"/>
    </row>
    <row r="6151" ht="18.75">
      <c r="B6151" s="3"/>
    </row>
    <row r="6152" ht="18.75">
      <c r="B6152" s="3"/>
    </row>
    <row r="6153" ht="18.75">
      <c r="B6153" s="3"/>
    </row>
    <row r="6154" ht="18.75">
      <c r="B6154" s="3"/>
    </row>
    <row r="6155" ht="18.75">
      <c r="B6155" s="3"/>
    </row>
    <row r="6156" ht="18.75">
      <c r="B6156" s="3"/>
    </row>
    <row r="6157" ht="18.75">
      <c r="B6157" s="3"/>
    </row>
    <row r="6158" ht="18.75">
      <c r="B6158" s="3"/>
    </row>
    <row r="6159" ht="18.75">
      <c r="B6159" s="3"/>
    </row>
    <row r="6160" ht="18.75">
      <c r="B6160" s="3"/>
    </row>
    <row r="6161" ht="18.75">
      <c r="B6161" s="3"/>
    </row>
    <row r="6162" ht="18.75">
      <c r="B6162" s="3"/>
    </row>
    <row r="6163" ht="18.75">
      <c r="B6163" s="3"/>
    </row>
    <row r="6164" ht="18.75">
      <c r="B6164" s="3"/>
    </row>
    <row r="6165" ht="18.75">
      <c r="B6165" s="3"/>
    </row>
    <row r="6166" ht="18.75">
      <c r="B6166" s="3"/>
    </row>
    <row r="6167" ht="18.75">
      <c r="B6167" s="3"/>
    </row>
    <row r="6168" ht="18.75">
      <c r="B6168" s="3"/>
    </row>
    <row r="6169" ht="18.75">
      <c r="B6169" s="3"/>
    </row>
    <row r="6170" ht="18.75">
      <c r="B6170" s="3"/>
    </row>
    <row r="6171" ht="18.75">
      <c r="B6171" s="3"/>
    </row>
    <row r="6172" ht="18.75">
      <c r="B6172" s="3"/>
    </row>
    <row r="6173" ht="18.75">
      <c r="B6173" s="3"/>
    </row>
    <row r="6174" ht="18.75">
      <c r="B6174" s="3"/>
    </row>
    <row r="6175" ht="18.75">
      <c r="B6175" s="3"/>
    </row>
    <row r="6176" ht="18.75">
      <c r="B6176" s="3"/>
    </row>
    <row r="6177" ht="18.75">
      <c r="B6177" s="3"/>
    </row>
    <row r="6178" ht="18.75">
      <c r="B6178" s="3"/>
    </row>
    <row r="6179" ht="18.75">
      <c r="B6179" s="3"/>
    </row>
    <row r="6180" ht="18.75">
      <c r="B6180" s="3"/>
    </row>
    <row r="6181" ht="18.75">
      <c r="B6181" s="3"/>
    </row>
    <row r="6182" ht="18.75">
      <c r="B6182" s="3"/>
    </row>
    <row r="6183" ht="18.75">
      <c r="B6183" s="3"/>
    </row>
    <row r="6184" ht="18.75">
      <c r="B6184" s="3"/>
    </row>
    <row r="6185" ht="18.75">
      <c r="B6185" s="3"/>
    </row>
    <row r="6186" ht="18.75">
      <c r="B6186" s="3"/>
    </row>
    <row r="6187" ht="18.75">
      <c r="B6187" s="3"/>
    </row>
    <row r="6188" ht="18.75">
      <c r="B6188" s="3"/>
    </row>
    <row r="6189" ht="18.75">
      <c r="B6189" s="3"/>
    </row>
    <row r="6190" ht="18.75">
      <c r="B6190" s="3"/>
    </row>
    <row r="6191" ht="18.75">
      <c r="B6191" s="3"/>
    </row>
    <row r="6192" ht="18.75">
      <c r="B6192" s="3"/>
    </row>
    <row r="6193" ht="18.75">
      <c r="B6193" s="3"/>
    </row>
    <row r="6194" ht="18.75">
      <c r="B6194" s="3"/>
    </row>
    <row r="6195" ht="18.75">
      <c r="B6195" s="3"/>
    </row>
    <row r="6196" ht="18.75">
      <c r="B6196" s="3"/>
    </row>
    <row r="6197" ht="18.75">
      <c r="B6197" s="3"/>
    </row>
    <row r="6198" ht="18.75">
      <c r="B6198" s="3"/>
    </row>
    <row r="6199" ht="18.75">
      <c r="B6199" s="3"/>
    </row>
    <row r="6200" ht="18.75">
      <c r="B6200" s="3"/>
    </row>
    <row r="6201" ht="18.75">
      <c r="B6201" s="3"/>
    </row>
    <row r="6202" ht="18.75">
      <c r="B6202" s="3"/>
    </row>
    <row r="6203" ht="18.75">
      <c r="B6203" s="3"/>
    </row>
    <row r="6204" ht="18.75">
      <c r="B6204" s="3"/>
    </row>
    <row r="6205" ht="18.75">
      <c r="B6205" s="3"/>
    </row>
    <row r="6206" ht="18.75">
      <c r="B6206" s="3"/>
    </row>
    <row r="6207" ht="18.75">
      <c r="B6207" s="3"/>
    </row>
    <row r="6208" ht="18.75">
      <c r="B6208" s="3"/>
    </row>
    <row r="6209" ht="18.75">
      <c r="B6209" s="3"/>
    </row>
    <row r="6210" ht="18.75">
      <c r="B6210" s="3"/>
    </row>
    <row r="6211" ht="18.75">
      <c r="B6211" s="3"/>
    </row>
    <row r="6212" ht="18.75">
      <c r="B6212" s="3"/>
    </row>
    <row r="6213" ht="18.75">
      <c r="B6213" s="3"/>
    </row>
    <row r="6214" ht="18.75">
      <c r="B6214" s="3"/>
    </row>
    <row r="6215" ht="18.75">
      <c r="B6215" s="3"/>
    </row>
    <row r="6216" ht="18.75">
      <c r="B6216" s="3"/>
    </row>
    <row r="6217" ht="18.75">
      <c r="B6217" s="3"/>
    </row>
    <row r="6218" ht="18.75">
      <c r="B6218" s="3"/>
    </row>
    <row r="6219" ht="18.75">
      <c r="B6219" s="3"/>
    </row>
    <row r="6220" ht="18.75">
      <c r="B6220" s="3"/>
    </row>
    <row r="6221" ht="18.75">
      <c r="B6221" s="3"/>
    </row>
    <row r="6222" ht="18.75">
      <c r="B6222" s="3"/>
    </row>
    <row r="6223" ht="18.75">
      <c r="B6223" s="3"/>
    </row>
    <row r="6224" ht="18.75">
      <c r="B6224" s="3"/>
    </row>
    <row r="6225" ht="18.75">
      <c r="B6225" s="3"/>
    </row>
    <row r="6226" ht="18.75">
      <c r="B6226" s="3"/>
    </row>
    <row r="6227" ht="18.75">
      <c r="B6227" s="3"/>
    </row>
    <row r="6228" ht="18.75">
      <c r="B6228" s="3"/>
    </row>
    <row r="6229" ht="18.75">
      <c r="B6229" s="3"/>
    </row>
    <row r="6230" ht="18.75">
      <c r="B6230" s="3"/>
    </row>
    <row r="6231" ht="18.75">
      <c r="B6231" s="3"/>
    </row>
    <row r="6232" ht="18.75">
      <c r="B6232" s="3"/>
    </row>
    <row r="6233" ht="18.75">
      <c r="B6233" s="3"/>
    </row>
    <row r="6234" ht="18.75">
      <c r="B6234" s="3"/>
    </row>
    <row r="6235" ht="18.75">
      <c r="B6235" s="3"/>
    </row>
    <row r="6236" ht="18.75">
      <c r="B6236" s="3"/>
    </row>
    <row r="6237" ht="18.75">
      <c r="B6237" s="3"/>
    </row>
    <row r="6238" ht="18.75">
      <c r="B6238" s="3"/>
    </row>
    <row r="6239" ht="18.75">
      <c r="B6239" s="3"/>
    </row>
    <row r="6240" ht="18.75">
      <c r="B6240" s="3"/>
    </row>
    <row r="6241" ht="18.75">
      <c r="B6241" s="3"/>
    </row>
    <row r="6242" ht="18.75">
      <c r="B6242" s="3"/>
    </row>
    <row r="6243" ht="18.75">
      <c r="B6243" s="3"/>
    </row>
    <row r="6244" ht="18.75">
      <c r="B6244" s="3"/>
    </row>
    <row r="6245" ht="18.75">
      <c r="B6245" s="3"/>
    </row>
    <row r="6246" ht="18.75">
      <c r="B6246" s="3"/>
    </row>
    <row r="6247" ht="18.75">
      <c r="B6247" s="3"/>
    </row>
    <row r="6248" ht="18.75">
      <c r="B6248" s="3"/>
    </row>
    <row r="6249" ht="18.75">
      <c r="B6249" s="3"/>
    </row>
    <row r="6250" ht="18.75">
      <c r="B6250" s="3"/>
    </row>
    <row r="6251" ht="18.75">
      <c r="B6251" s="3"/>
    </row>
    <row r="6252" ht="18.75">
      <c r="B6252" s="3"/>
    </row>
    <row r="6253" ht="18.75">
      <c r="B6253" s="3"/>
    </row>
    <row r="6254" ht="18.75">
      <c r="B6254" s="3"/>
    </row>
    <row r="6255" ht="18.75">
      <c r="B6255" s="3"/>
    </row>
    <row r="6256" ht="18.75">
      <c r="B6256" s="3"/>
    </row>
    <row r="6257" ht="18.75">
      <c r="B6257" s="3"/>
    </row>
    <row r="6258" ht="18.75">
      <c r="B6258" s="3"/>
    </row>
    <row r="6259" ht="18.75">
      <c r="B6259" s="3"/>
    </row>
    <row r="6260" ht="18.75">
      <c r="B6260" s="3"/>
    </row>
    <row r="6261" ht="18.75">
      <c r="B6261" s="3"/>
    </row>
    <row r="6262" ht="18.75">
      <c r="B6262" s="3"/>
    </row>
    <row r="6263" ht="18.75">
      <c r="B6263" s="3"/>
    </row>
    <row r="6264" ht="18.75">
      <c r="B6264" s="3"/>
    </row>
    <row r="6265" ht="18.75">
      <c r="B6265" s="3"/>
    </row>
    <row r="6266" ht="18.75">
      <c r="B6266" s="3"/>
    </row>
    <row r="6267" ht="18.75">
      <c r="B6267" s="3"/>
    </row>
    <row r="6268" ht="18.75">
      <c r="B6268" s="3"/>
    </row>
    <row r="6269" ht="18.75">
      <c r="B6269" s="3"/>
    </row>
    <row r="6270" ht="18.75">
      <c r="B6270" s="3"/>
    </row>
    <row r="6271" ht="18.75">
      <c r="B6271" s="3"/>
    </row>
    <row r="6272" ht="18.75">
      <c r="B6272" s="3"/>
    </row>
    <row r="6273" ht="18.75">
      <c r="B6273" s="3"/>
    </row>
    <row r="6274" ht="18.75">
      <c r="B6274" s="3"/>
    </row>
    <row r="6275" ht="18.75">
      <c r="B6275" s="3"/>
    </row>
    <row r="6276" ht="18.75">
      <c r="B6276" s="3"/>
    </row>
    <row r="6277" ht="18.75">
      <c r="B6277" s="3"/>
    </row>
    <row r="6278" ht="18.75">
      <c r="B6278" s="3"/>
    </row>
    <row r="6279" ht="18.75">
      <c r="B6279" s="3"/>
    </row>
    <row r="6280" ht="18.75">
      <c r="B6280" s="3"/>
    </row>
    <row r="6281" ht="18.75">
      <c r="B6281" s="3"/>
    </row>
    <row r="6282" ht="18.75">
      <c r="B6282" s="3"/>
    </row>
    <row r="6283" ht="18.75">
      <c r="B6283" s="3"/>
    </row>
    <row r="6284" ht="18.75">
      <c r="B6284" s="3"/>
    </row>
    <row r="6285" ht="18.75">
      <c r="B6285" s="3"/>
    </row>
    <row r="6286" ht="18.75">
      <c r="B6286" s="3"/>
    </row>
    <row r="6287" ht="18.75">
      <c r="B6287" s="3"/>
    </row>
    <row r="6288" ht="18.75">
      <c r="B6288" s="3"/>
    </row>
    <row r="6289" ht="18.75">
      <c r="B6289" s="3"/>
    </row>
    <row r="6290" ht="18.75">
      <c r="B6290" s="3"/>
    </row>
    <row r="6291" ht="18.75">
      <c r="B6291" s="3"/>
    </row>
    <row r="6292" ht="18.75">
      <c r="B6292" s="3"/>
    </row>
    <row r="6293" ht="18.75">
      <c r="B6293" s="3"/>
    </row>
    <row r="6294" ht="18.75">
      <c r="B6294" s="3"/>
    </row>
    <row r="6295" ht="18.75">
      <c r="B6295" s="3"/>
    </row>
    <row r="6296" ht="18.75">
      <c r="B6296" s="3"/>
    </row>
    <row r="6297" ht="18.75">
      <c r="B6297" s="3"/>
    </row>
    <row r="6298" ht="18.75">
      <c r="B6298" s="3"/>
    </row>
    <row r="6299" ht="18.75">
      <c r="B6299" s="3"/>
    </row>
    <row r="6300" ht="18.75">
      <c r="B6300" s="3"/>
    </row>
    <row r="6301" ht="18.75">
      <c r="B6301" s="3"/>
    </row>
    <row r="6302" ht="18.75">
      <c r="B6302" s="3"/>
    </row>
    <row r="6303" ht="18.75">
      <c r="B6303" s="3"/>
    </row>
    <row r="6304" ht="18.75">
      <c r="B6304" s="3"/>
    </row>
    <row r="6305" ht="18.75">
      <c r="B6305" s="3"/>
    </row>
    <row r="6306" ht="18.75">
      <c r="B6306" s="3"/>
    </row>
    <row r="6307" ht="18.75">
      <c r="B6307" s="3"/>
    </row>
    <row r="6308" ht="18.75">
      <c r="B6308" s="3"/>
    </row>
    <row r="6309" ht="18.75">
      <c r="B6309" s="3"/>
    </row>
    <row r="6310" ht="18.75">
      <c r="B6310" s="3"/>
    </row>
    <row r="6311" ht="18.75">
      <c r="B6311" s="3"/>
    </row>
    <row r="6312" ht="18.75">
      <c r="B6312" s="3"/>
    </row>
    <row r="6313" ht="18.75">
      <c r="B6313" s="3"/>
    </row>
    <row r="6314" ht="18.75">
      <c r="B6314" s="3"/>
    </row>
    <row r="6315" ht="18.75">
      <c r="B6315" s="3"/>
    </row>
    <row r="6316" ht="18.75">
      <c r="B6316" s="3"/>
    </row>
    <row r="6317" ht="18.75">
      <c r="B6317" s="3"/>
    </row>
    <row r="6318" ht="18.75">
      <c r="B6318" s="3"/>
    </row>
    <row r="6319" ht="18.75">
      <c r="B6319" s="3"/>
    </row>
    <row r="6320" ht="18.75">
      <c r="B6320" s="3"/>
    </row>
    <row r="6321" ht="18.75">
      <c r="B6321" s="3"/>
    </row>
    <row r="6322" ht="18.75">
      <c r="B6322" s="3"/>
    </row>
    <row r="6323" ht="18.75">
      <c r="B6323" s="3"/>
    </row>
    <row r="6324" ht="18.75">
      <c r="B6324" s="3"/>
    </row>
    <row r="6325" ht="18.75">
      <c r="B6325" s="3"/>
    </row>
    <row r="6326" ht="18.75">
      <c r="B6326" s="3"/>
    </row>
    <row r="6327" ht="18.75">
      <c r="B6327" s="3"/>
    </row>
    <row r="6328" ht="18.75">
      <c r="B6328" s="3"/>
    </row>
    <row r="6329" ht="18.75">
      <c r="B6329" s="3"/>
    </row>
    <row r="6330" ht="18.75">
      <c r="B6330" s="3"/>
    </row>
    <row r="6331" ht="18.75">
      <c r="B6331" s="3"/>
    </row>
    <row r="6332" ht="18.75">
      <c r="B6332" s="3"/>
    </row>
    <row r="6333" ht="18.75">
      <c r="B6333" s="3"/>
    </row>
    <row r="6334" ht="18.75">
      <c r="B6334" s="3"/>
    </row>
    <row r="6335" ht="18.75">
      <c r="B6335" s="3"/>
    </row>
    <row r="6336" ht="18.75">
      <c r="B6336" s="3"/>
    </row>
    <row r="6337" ht="18.75">
      <c r="B6337" s="3"/>
    </row>
    <row r="6338" ht="18.75">
      <c r="B6338" s="3"/>
    </row>
    <row r="6339" ht="18.75">
      <c r="B6339" s="3"/>
    </row>
    <row r="6340" ht="18.75">
      <c r="B6340" s="3"/>
    </row>
    <row r="6341" ht="18.75">
      <c r="B6341" s="3"/>
    </row>
    <row r="6342" ht="18.75">
      <c r="B6342" s="3"/>
    </row>
    <row r="6343" ht="18.75">
      <c r="B6343" s="3"/>
    </row>
    <row r="6344" ht="18.75">
      <c r="B6344" s="3"/>
    </row>
    <row r="6345" ht="18.75">
      <c r="B6345" s="3"/>
    </row>
    <row r="6346" ht="18.75">
      <c r="B6346" s="3"/>
    </row>
    <row r="6347" ht="18.75">
      <c r="B6347" s="3"/>
    </row>
    <row r="6348" ht="18.75">
      <c r="B6348" s="3"/>
    </row>
    <row r="6349" ht="18.75">
      <c r="B6349" s="3"/>
    </row>
    <row r="6350" ht="18.75">
      <c r="B6350" s="3"/>
    </row>
    <row r="6351" ht="18.75">
      <c r="B6351" s="3"/>
    </row>
    <row r="6352" ht="18.75">
      <c r="B6352" s="3"/>
    </row>
    <row r="6353" ht="18.75">
      <c r="B6353" s="3"/>
    </row>
    <row r="6354" ht="18.75">
      <c r="B6354" s="3"/>
    </row>
    <row r="6355" ht="18.75">
      <c r="B6355" s="3"/>
    </row>
    <row r="6356" ht="18.75">
      <c r="B6356" s="3"/>
    </row>
    <row r="6357" ht="18.75">
      <c r="B6357" s="3"/>
    </row>
    <row r="6358" ht="18.75">
      <c r="B6358" s="3"/>
    </row>
    <row r="6359" ht="18.75">
      <c r="B6359" s="3"/>
    </row>
    <row r="6360" ht="18.75">
      <c r="B6360" s="3"/>
    </row>
    <row r="6361" ht="18.75">
      <c r="B6361" s="3"/>
    </row>
    <row r="6362" ht="18.75">
      <c r="B6362" s="3"/>
    </row>
    <row r="6363" ht="18.75">
      <c r="B6363" s="3"/>
    </row>
    <row r="6364" ht="18.75">
      <c r="B6364" s="3"/>
    </row>
    <row r="6365" ht="18.75">
      <c r="B6365" s="3"/>
    </row>
    <row r="6366" ht="18.75">
      <c r="B6366" s="3"/>
    </row>
    <row r="6367" ht="18.75">
      <c r="B6367" s="3"/>
    </row>
    <row r="6368" ht="18.75">
      <c r="B6368" s="3"/>
    </row>
    <row r="6369" ht="18.75">
      <c r="B6369" s="3"/>
    </row>
    <row r="6370" ht="18.75">
      <c r="B6370" s="3"/>
    </row>
    <row r="6371" ht="18.75">
      <c r="B6371" s="3"/>
    </row>
    <row r="6372" ht="18.75">
      <c r="B6372" s="3"/>
    </row>
    <row r="6373" ht="18.75">
      <c r="B6373" s="3"/>
    </row>
    <row r="6374" ht="18.75">
      <c r="B6374" s="3"/>
    </row>
    <row r="6375" ht="18.75">
      <c r="B6375" s="3"/>
    </row>
    <row r="6376" ht="18.75">
      <c r="B6376" s="3"/>
    </row>
    <row r="6377" ht="18.75">
      <c r="B6377" s="3"/>
    </row>
    <row r="6378" ht="18.75">
      <c r="B6378" s="3"/>
    </row>
    <row r="6379" ht="18.75">
      <c r="B6379" s="3"/>
    </row>
    <row r="6380" ht="18.75">
      <c r="B6380" s="3"/>
    </row>
    <row r="6381" ht="18.75">
      <c r="B6381" s="3"/>
    </row>
    <row r="6382" ht="18.75">
      <c r="B6382" s="3"/>
    </row>
    <row r="6383" ht="18.75">
      <c r="B6383" s="3"/>
    </row>
    <row r="6384" ht="18.75">
      <c r="B6384" s="3"/>
    </row>
    <row r="6385" ht="18.75">
      <c r="B6385" s="3"/>
    </row>
    <row r="6386" ht="18.75">
      <c r="B6386" s="3"/>
    </row>
    <row r="6387" ht="18.75">
      <c r="B6387" s="3"/>
    </row>
    <row r="6388" ht="18.75">
      <c r="B6388" s="3"/>
    </row>
    <row r="6389" ht="18.75">
      <c r="B6389" s="3"/>
    </row>
    <row r="6390" ht="18.75">
      <c r="B6390" s="3"/>
    </row>
    <row r="6391" ht="18.75">
      <c r="B6391" s="3"/>
    </row>
    <row r="6392" ht="18.75">
      <c r="B6392" s="3"/>
    </row>
    <row r="6393" ht="18.75">
      <c r="B6393" s="3"/>
    </row>
    <row r="6394" ht="18.75">
      <c r="B6394" s="3"/>
    </row>
    <row r="6395" ht="18.75">
      <c r="B6395" s="3"/>
    </row>
    <row r="6396" ht="18.75">
      <c r="B6396" s="3"/>
    </row>
    <row r="6397" ht="18.75">
      <c r="B6397" s="3"/>
    </row>
    <row r="6398" ht="18.75">
      <c r="B6398" s="3"/>
    </row>
    <row r="6399" ht="18.75">
      <c r="B6399" s="3"/>
    </row>
    <row r="6400" ht="18.75">
      <c r="B6400" s="3"/>
    </row>
    <row r="6401" ht="18.75">
      <c r="B6401" s="3"/>
    </row>
    <row r="6402" ht="18.75">
      <c r="B6402" s="3"/>
    </row>
    <row r="6403" ht="18.75">
      <c r="B6403" s="3"/>
    </row>
    <row r="6404" ht="18.75">
      <c r="B6404" s="3"/>
    </row>
    <row r="6405" ht="18.75">
      <c r="B6405" s="3"/>
    </row>
    <row r="6406" ht="18.75">
      <c r="B6406" s="3"/>
    </row>
    <row r="6407" ht="18.75">
      <c r="B6407" s="3"/>
    </row>
    <row r="6408" ht="18.75">
      <c r="B6408" s="3"/>
    </row>
    <row r="6409" ht="18.75">
      <c r="B6409" s="3"/>
    </row>
    <row r="6410" ht="18.75">
      <c r="B6410" s="3"/>
    </row>
    <row r="6411" ht="18.75">
      <c r="B6411" s="3"/>
    </row>
    <row r="6412" ht="18.75">
      <c r="B6412" s="3"/>
    </row>
    <row r="6413" ht="18.75">
      <c r="B6413" s="3"/>
    </row>
    <row r="6414" ht="18.75">
      <c r="B6414" s="3"/>
    </row>
    <row r="6415" ht="18.75">
      <c r="B6415" s="3"/>
    </row>
    <row r="6416" ht="18.75">
      <c r="B6416" s="3"/>
    </row>
    <row r="6417" ht="18.75">
      <c r="B6417" s="3"/>
    </row>
    <row r="6418" ht="18.75">
      <c r="B6418" s="3"/>
    </row>
    <row r="6419" ht="18.75">
      <c r="B6419" s="3"/>
    </row>
    <row r="6420" ht="18.75">
      <c r="B6420" s="3"/>
    </row>
    <row r="6421" ht="18.75">
      <c r="B6421" s="3"/>
    </row>
    <row r="6422" ht="18.75">
      <c r="B6422" s="3"/>
    </row>
    <row r="6423" ht="18.75">
      <c r="B6423" s="3"/>
    </row>
    <row r="6424" ht="18.75">
      <c r="B6424" s="3"/>
    </row>
    <row r="6425" ht="18.75">
      <c r="B6425" s="3"/>
    </row>
    <row r="6426" ht="18.75">
      <c r="B6426" s="3"/>
    </row>
    <row r="6427" ht="18.75">
      <c r="B6427" s="3"/>
    </row>
    <row r="6428" ht="18.75">
      <c r="B6428" s="3"/>
    </row>
    <row r="6429" ht="18.75">
      <c r="B6429" s="3"/>
    </row>
    <row r="6430" ht="18.75">
      <c r="B6430" s="3"/>
    </row>
    <row r="6431" ht="18.75">
      <c r="B6431" s="3"/>
    </row>
    <row r="6432" ht="18.75">
      <c r="B6432" s="3"/>
    </row>
    <row r="6433" ht="18.75">
      <c r="B6433" s="3"/>
    </row>
    <row r="6434" ht="18.75">
      <c r="B6434" s="3"/>
    </row>
    <row r="6435" ht="18.75">
      <c r="B6435" s="3"/>
    </row>
    <row r="6436" ht="18.75">
      <c r="B6436" s="3"/>
    </row>
    <row r="6437" ht="18.75">
      <c r="B6437" s="3"/>
    </row>
    <row r="6438" ht="18.75">
      <c r="B6438" s="3"/>
    </row>
    <row r="6439" ht="18.75">
      <c r="B6439" s="3"/>
    </row>
    <row r="6440" ht="18.75">
      <c r="B6440" s="3"/>
    </row>
    <row r="6441" ht="18.75">
      <c r="B6441" s="3"/>
    </row>
    <row r="6442" ht="18.75">
      <c r="B6442" s="3"/>
    </row>
    <row r="6443" ht="18.75">
      <c r="B6443" s="3"/>
    </row>
    <row r="6444" ht="18.75">
      <c r="B6444" s="3"/>
    </row>
    <row r="6445" ht="18.75">
      <c r="B6445" s="3"/>
    </row>
    <row r="6446" ht="18.75">
      <c r="B6446" s="3"/>
    </row>
    <row r="6447" ht="18.75">
      <c r="B6447" s="3"/>
    </row>
    <row r="6448" ht="18.75">
      <c r="B6448" s="3"/>
    </row>
    <row r="6449" ht="18.75">
      <c r="B6449" s="3"/>
    </row>
    <row r="6450" ht="18.75">
      <c r="B6450" s="3"/>
    </row>
    <row r="6451" ht="18.75">
      <c r="B6451" s="3"/>
    </row>
    <row r="6452" ht="18.75">
      <c r="B6452" s="3"/>
    </row>
    <row r="6453" ht="18.75">
      <c r="B6453" s="3"/>
    </row>
    <row r="6454" ht="18.75">
      <c r="B6454" s="3"/>
    </row>
    <row r="6455" ht="18.75">
      <c r="B6455" s="3"/>
    </row>
    <row r="6456" ht="18.75">
      <c r="B6456" s="3"/>
    </row>
    <row r="6457" ht="18.75">
      <c r="B6457" s="3"/>
    </row>
    <row r="6458" ht="18.75">
      <c r="B6458" s="3"/>
    </row>
    <row r="6459" ht="18.75">
      <c r="B6459" s="3"/>
    </row>
    <row r="6460" ht="18.75">
      <c r="B6460" s="3"/>
    </row>
    <row r="6461" ht="18.75">
      <c r="B6461" s="3"/>
    </row>
    <row r="6462" ht="18.75">
      <c r="B6462" s="3"/>
    </row>
    <row r="6463" ht="18.75">
      <c r="B6463" s="3"/>
    </row>
    <row r="6464" ht="18.75">
      <c r="B6464" s="3"/>
    </row>
    <row r="6465" ht="18.75">
      <c r="B6465" s="3"/>
    </row>
    <row r="6466" ht="18.75">
      <c r="B6466" s="3"/>
    </row>
    <row r="6467" ht="18.75">
      <c r="B6467" s="3"/>
    </row>
    <row r="6468" ht="18.75">
      <c r="B6468" s="3"/>
    </row>
    <row r="6469" ht="18.75">
      <c r="B6469" s="3"/>
    </row>
    <row r="6470" ht="18.75">
      <c r="B6470" s="3"/>
    </row>
    <row r="6471" ht="18.75">
      <c r="B6471" s="3"/>
    </row>
    <row r="6472" ht="18.75">
      <c r="B6472" s="3"/>
    </row>
    <row r="6473" ht="18.75">
      <c r="B6473" s="3"/>
    </row>
    <row r="6474" ht="18.75">
      <c r="B6474" s="3"/>
    </row>
    <row r="6475" ht="18.75">
      <c r="B6475" s="3"/>
    </row>
    <row r="6476" ht="18.75">
      <c r="B6476" s="3"/>
    </row>
    <row r="6477" ht="18.75">
      <c r="B6477" s="3"/>
    </row>
    <row r="6478" ht="18.75">
      <c r="B6478" s="3"/>
    </row>
    <row r="6479" ht="18.75">
      <c r="B6479" s="3"/>
    </row>
    <row r="6480" ht="18.75">
      <c r="B6480" s="3"/>
    </row>
    <row r="6481" ht="18.75">
      <c r="B6481" s="3"/>
    </row>
    <row r="6482" ht="18.75">
      <c r="B6482" s="3"/>
    </row>
    <row r="6483" ht="18.75">
      <c r="B6483" s="3"/>
    </row>
    <row r="6484" ht="18.75">
      <c r="B6484" s="3"/>
    </row>
    <row r="6485" ht="18.75">
      <c r="B6485" s="3"/>
    </row>
    <row r="6486" ht="18.75">
      <c r="B6486" s="3"/>
    </row>
    <row r="6487" ht="18.75">
      <c r="B6487" s="3"/>
    </row>
    <row r="6488" ht="18.75">
      <c r="B6488" s="3"/>
    </row>
    <row r="6489" ht="18.75">
      <c r="B6489" s="3"/>
    </row>
    <row r="6490" ht="18.75">
      <c r="B6490" s="3"/>
    </row>
    <row r="6491" ht="18.75">
      <c r="B6491" s="3"/>
    </row>
    <row r="6492" ht="18.75">
      <c r="B6492" s="3"/>
    </row>
    <row r="6493" ht="18.75">
      <c r="B6493" s="3"/>
    </row>
    <row r="6494" ht="18.75">
      <c r="B6494" s="3"/>
    </row>
    <row r="6495" ht="18.75">
      <c r="B6495" s="3"/>
    </row>
    <row r="6496" ht="18.75">
      <c r="B6496" s="3"/>
    </row>
    <row r="6497" ht="18.75">
      <c r="B6497" s="3"/>
    </row>
    <row r="6498" ht="18.75">
      <c r="B6498" s="3"/>
    </row>
    <row r="6499" ht="18.75">
      <c r="B6499" s="3"/>
    </row>
    <row r="6500" ht="18.75">
      <c r="B6500" s="3"/>
    </row>
    <row r="6501" ht="18.75">
      <c r="B6501" s="3"/>
    </row>
    <row r="6502" ht="18.75">
      <c r="B6502" s="3"/>
    </row>
    <row r="6503" ht="18.75">
      <c r="B6503" s="3"/>
    </row>
    <row r="6504" ht="18.75">
      <c r="B6504" s="3"/>
    </row>
    <row r="6505" ht="18.75">
      <c r="B6505" s="3"/>
    </row>
    <row r="6506" ht="18.75">
      <c r="B6506" s="3"/>
    </row>
    <row r="6507" ht="18.75">
      <c r="B6507" s="3"/>
    </row>
    <row r="6508" ht="18.75">
      <c r="B6508" s="3"/>
    </row>
    <row r="6509" ht="18.75">
      <c r="B6509" s="3"/>
    </row>
    <row r="6510" ht="18.75">
      <c r="B6510" s="3"/>
    </row>
    <row r="6511" ht="18.75">
      <c r="B6511" s="3"/>
    </row>
    <row r="6512" ht="18.75">
      <c r="B6512" s="3"/>
    </row>
    <row r="6513" ht="18.75">
      <c r="B6513" s="3"/>
    </row>
    <row r="6514" ht="18.75">
      <c r="B6514" s="3"/>
    </row>
    <row r="6515" ht="18.75">
      <c r="B6515" s="3"/>
    </row>
    <row r="6516" ht="18.75">
      <c r="B6516" s="3"/>
    </row>
    <row r="6517" ht="18.75">
      <c r="B6517" s="3"/>
    </row>
    <row r="6518" ht="18.75">
      <c r="B6518" s="3"/>
    </row>
    <row r="6519" ht="18.75">
      <c r="B6519" s="3"/>
    </row>
    <row r="6520" ht="18.75">
      <c r="B6520" s="3"/>
    </row>
    <row r="6521" ht="18.75">
      <c r="B6521" s="3"/>
    </row>
    <row r="6522" ht="18.75">
      <c r="B6522" s="3"/>
    </row>
    <row r="6523" ht="18.75">
      <c r="B6523" s="3"/>
    </row>
    <row r="6524" ht="18.75">
      <c r="B6524" s="3"/>
    </row>
    <row r="6525" ht="18.75">
      <c r="B6525" s="3"/>
    </row>
    <row r="6526" ht="18.75">
      <c r="B6526" s="3"/>
    </row>
    <row r="6527" ht="18.75">
      <c r="B6527" s="3"/>
    </row>
    <row r="6528" ht="18.75">
      <c r="B6528" s="3"/>
    </row>
    <row r="6529" ht="18.75">
      <c r="B6529" s="3"/>
    </row>
    <row r="6530" ht="18.75">
      <c r="B6530" s="3"/>
    </row>
    <row r="6531" ht="18.75">
      <c r="B6531" s="3"/>
    </row>
    <row r="6532" ht="18.75">
      <c r="B6532" s="3"/>
    </row>
    <row r="6533" ht="18.75">
      <c r="B6533" s="3"/>
    </row>
    <row r="6534" ht="18.75">
      <c r="B6534" s="3"/>
    </row>
    <row r="6535" ht="18.75">
      <c r="B6535" s="3"/>
    </row>
    <row r="6536" ht="18.75">
      <c r="B6536" s="3"/>
    </row>
    <row r="6537" ht="18.75">
      <c r="B6537" s="3"/>
    </row>
    <row r="6538" ht="18.75">
      <c r="B6538" s="3"/>
    </row>
    <row r="6539" ht="18.75">
      <c r="B6539" s="3"/>
    </row>
    <row r="6540" ht="18.75">
      <c r="B6540" s="3"/>
    </row>
    <row r="6541" ht="18.75">
      <c r="B6541" s="3"/>
    </row>
    <row r="6542" ht="18.75">
      <c r="B6542" s="3"/>
    </row>
    <row r="6543" ht="18.75">
      <c r="B6543" s="3"/>
    </row>
    <row r="6544" ht="18.75">
      <c r="B6544" s="3"/>
    </row>
    <row r="6545" ht="18.75">
      <c r="B6545" s="3"/>
    </row>
    <row r="6546" ht="18.75">
      <c r="B6546" s="3"/>
    </row>
    <row r="6547" ht="18.75">
      <c r="B6547" s="3"/>
    </row>
    <row r="6548" ht="18.75">
      <c r="B6548" s="3"/>
    </row>
    <row r="6549" ht="18.75">
      <c r="B6549" s="3"/>
    </row>
    <row r="6550" ht="18.75">
      <c r="B6550" s="3"/>
    </row>
    <row r="6551" ht="18.75">
      <c r="B6551" s="3"/>
    </row>
    <row r="6552" ht="18.75">
      <c r="B6552" s="3"/>
    </row>
    <row r="6553" ht="18.75">
      <c r="B6553" s="3"/>
    </row>
    <row r="6554" ht="18.75">
      <c r="B6554" s="3"/>
    </row>
    <row r="6555" ht="18.75">
      <c r="B6555" s="3"/>
    </row>
    <row r="6556" ht="18.75">
      <c r="B6556" s="3"/>
    </row>
    <row r="6557" ht="18.75">
      <c r="B6557" s="3"/>
    </row>
    <row r="6558" ht="18.75">
      <c r="B6558" s="3"/>
    </row>
    <row r="6559" ht="18.75">
      <c r="B6559" s="3"/>
    </row>
    <row r="6560" ht="18.75">
      <c r="B6560" s="3"/>
    </row>
    <row r="6561" ht="18.75">
      <c r="B6561" s="3"/>
    </row>
    <row r="6562" ht="18.75">
      <c r="B6562" s="3"/>
    </row>
    <row r="6563" ht="18.75">
      <c r="B6563" s="3"/>
    </row>
    <row r="6564" ht="18.75">
      <c r="B6564" s="3"/>
    </row>
    <row r="6565" ht="18.75">
      <c r="B6565" s="3"/>
    </row>
    <row r="6566" ht="18.75">
      <c r="B6566" s="3"/>
    </row>
    <row r="6567" ht="18.75">
      <c r="B6567" s="3"/>
    </row>
    <row r="6568" ht="18.75">
      <c r="B6568" s="3"/>
    </row>
    <row r="6569" ht="18.75">
      <c r="B6569" s="3"/>
    </row>
    <row r="6570" ht="18.75">
      <c r="B6570" s="3"/>
    </row>
    <row r="6571" ht="18.75">
      <c r="B6571" s="3"/>
    </row>
    <row r="6572" ht="18.75">
      <c r="B6572" s="3"/>
    </row>
    <row r="6573" ht="18.75">
      <c r="B6573" s="3"/>
    </row>
    <row r="6574" ht="18.75">
      <c r="B6574" s="3"/>
    </row>
    <row r="6575" ht="18.75">
      <c r="B6575" s="3"/>
    </row>
    <row r="6576" ht="18.75">
      <c r="B6576" s="3"/>
    </row>
    <row r="6577" ht="18.75">
      <c r="B6577" s="3"/>
    </row>
    <row r="6578" ht="18.75">
      <c r="B6578" s="3"/>
    </row>
    <row r="6579" ht="18.75">
      <c r="B6579" s="3"/>
    </row>
    <row r="6580" ht="18.75">
      <c r="B6580" s="3"/>
    </row>
    <row r="6581" ht="18.75">
      <c r="B6581" s="3"/>
    </row>
    <row r="6582" ht="18.75">
      <c r="B6582" s="3"/>
    </row>
    <row r="6583" ht="18.75">
      <c r="B6583" s="3"/>
    </row>
    <row r="6584" ht="18.75">
      <c r="B6584" s="3"/>
    </row>
    <row r="6585" ht="18.75">
      <c r="B6585" s="3"/>
    </row>
    <row r="6586" ht="18.75">
      <c r="B6586" s="3"/>
    </row>
    <row r="6587" ht="18.75">
      <c r="B6587" s="3"/>
    </row>
    <row r="6588" ht="18.75">
      <c r="B6588" s="3"/>
    </row>
    <row r="6589" ht="18.75">
      <c r="B6589" s="3"/>
    </row>
    <row r="6590" ht="18.75">
      <c r="B6590" s="3"/>
    </row>
    <row r="6591" ht="18.75">
      <c r="B6591" s="3"/>
    </row>
    <row r="6592" ht="18.75">
      <c r="B6592" s="3"/>
    </row>
    <row r="6593" ht="18.75">
      <c r="B6593" s="3"/>
    </row>
    <row r="6594" ht="18.75">
      <c r="B6594" s="3"/>
    </row>
    <row r="6595" ht="18.75">
      <c r="B6595" s="3"/>
    </row>
    <row r="6596" ht="18.75">
      <c r="B6596" s="3"/>
    </row>
    <row r="6597" ht="18.75">
      <c r="B6597" s="3"/>
    </row>
    <row r="6598" ht="18.75">
      <c r="B6598" s="3"/>
    </row>
    <row r="6599" ht="18.75">
      <c r="B6599" s="3"/>
    </row>
    <row r="6600" ht="18.75">
      <c r="B6600" s="3"/>
    </row>
    <row r="6601" ht="18.75">
      <c r="B6601" s="3"/>
    </row>
    <row r="6602" ht="18.75">
      <c r="B6602" s="3"/>
    </row>
    <row r="6603" ht="18.75">
      <c r="B6603" s="3"/>
    </row>
    <row r="6604" ht="18.75">
      <c r="B6604" s="3"/>
    </row>
    <row r="6605" ht="18.75">
      <c r="B6605" s="3"/>
    </row>
    <row r="6606" ht="18.75">
      <c r="B6606" s="3"/>
    </row>
    <row r="6607" ht="18.75">
      <c r="B6607" s="3"/>
    </row>
    <row r="6608" ht="18.75">
      <c r="B6608" s="3"/>
    </row>
    <row r="6609" ht="18.75">
      <c r="B6609" s="3"/>
    </row>
    <row r="6610" ht="18.75">
      <c r="B6610" s="3"/>
    </row>
    <row r="6611" ht="18.75">
      <c r="B6611" s="3"/>
    </row>
    <row r="6612" ht="18.75">
      <c r="B6612" s="3"/>
    </row>
    <row r="6613" ht="18.75">
      <c r="B6613" s="3"/>
    </row>
    <row r="6614" ht="18.75">
      <c r="B6614" s="3"/>
    </row>
    <row r="6615" ht="18.75">
      <c r="B6615" s="3"/>
    </row>
    <row r="6616" ht="18.75">
      <c r="B6616" s="3"/>
    </row>
    <row r="6617" ht="18.75">
      <c r="B6617" s="3"/>
    </row>
    <row r="6618" ht="18.75">
      <c r="B6618" s="3"/>
    </row>
    <row r="6619" ht="18.75">
      <c r="B6619" s="3"/>
    </row>
    <row r="6620" ht="18.75">
      <c r="B6620" s="3"/>
    </row>
    <row r="6621" ht="18.75">
      <c r="B6621" s="3"/>
    </row>
    <row r="6622" ht="18.75">
      <c r="B6622" s="3"/>
    </row>
    <row r="6623" ht="18.75">
      <c r="B6623" s="3"/>
    </row>
    <row r="6624" ht="18.75">
      <c r="B6624" s="3"/>
    </row>
    <row r="6625" ht="18.75">
      <c r="B6625" s="3"/>
    </row>
    <row r="6626" ht="18.75">
      <c r="B6626" s="3"/>
    </row>
    <row r="6627" ht="18.75">
      <c r="B6627" s="3"/>
    </row>
    <row r="6628" ht="18.75">
      <c r="B6628" s="3"/>
    </row>
    <row r="6629" ht="18.75">
      <c r="B6629" s="3"/>
    </row>
    <row r="6630" ht="18.75">
      <c r="B6630" s="3"/>
    </row>
    <row r="6631" ht="18.75">
      <c r="B6631" s="3"/>
    </row>
    <row r="6632" ht="18.75">
      <c r="B6632" s="3"/>
    </row>
    <row r="6633" ht="18.75">
      <c r="B6633" s="3"/>
    </row>
    <row r="6634" ht="18.75">
      <c r="B6634" s="3"/>
    </row>
    <row r="6635" ht="18.75">
      <c r="B6635" s="3"/>
    </row>
    <row r="6636" ht="18.75">
      <c r="B6636" s="3"/>
    </row>
    <row r="6637" ht="18.75">
      <c r="B6637" s="3"/>
    </row>
    <row r="6638" ht="18.75">
      <c r="B6638" s="3"/>
    </row>
    <row r="6639" ht="18.75">
      <c r="B6639" s="3"/>
    </row>
    <row r="6640" ht="18.75">
      <c r="B6640" s="3"/>
    </row>
    <row r="6641" ht="18.75">
      <c r="B6641" s="3"/>
    </row>
    <row r="6642" ht="18.75">
      <c r="B6642" s="3"/>
    </row>
    <row r="6643" ht="18.75">
      <c r="B6643" s="3"/>
    </row>
    <row r="6644" ht="18.75">
      <c r="B6644" s="3"/>
    </row>
    <row r="6645" ht="18.75">
      <c r="B6645" s="3"/>
    </row>
    <row r="6646" ht="18.75">
      <c r="B6646" s="3"/>
    </row>
    <row r="6647" ht="18.75">
      <c r="B6647" s="3"/>
    </row>
    <row r="6648" ht="18.75">
      <c r="B6648" s="3"/>
    </row>
    <row r="6649" ht="18.75">
      <c r="B6649" s="3"/>
    </row>
    <row r="6650" ht="18.75">
      <c r="B6650" s="3"/>
    </row>
    <row r="6651" ht="18.75">
      <c r="B6651" s="3"/>
    </row>
    <row r="6652" ht="18.75">
      <c r="B6652" s="3"/>
    </row>
    <row r="6653" ht="18.75">
      <c r="B6653" s="3"/>
    </row>
    <row r="6654" ht="18.75">
      <c r="B6654" s="3"/>
    </row>
    <row r="6655" ht="18.75">
      <c r="B6655" s="3"/>
    </row>
    <row r="6656" ht="18.75">
      <c r="B6656" s="3"/>
    </row>
    <row r="6657" ht="18.75">
      <c r="B6657" s="3"/>
    </row>
    <row r="6658" ht="18.75">
      <c r="B6658" s="3"/>
    </row>
    <row r="6659" ht="18.75">
      <c r="B6659" s="3"/>
    </row>
    <row r="6660" ht="18.75">
      <c r="B6660" s="3"/>
    </row>
    <row r="6661" ht="18.75">
      <c r="B6661" s="3"/>
    </row>
    <row r="6662" ht="18.75">
      <c r="B6662" s="3"/>
    </row>
    <row r="6663" ht="18.75">
      <c r="B6663" s="3"/>
    </row>
    <row r="6664" ht="18.75">
      <c r="B6664" s="3"/>
    </row>
    <row r="6665" ht="18.75">
      <c r="B6665" s="3"/>
    </row>
    <row r="6666" ht="18.75">
      <c r="B6666" s="3"/>
    </row>
    <row r="6667" ht="18.75">
      <c r="B6667" s="3"/>
    </row>
    <row r="6668" ht="18.75">
      <c r="B6668" s="3"/>
    </row>
    <row r="6669" ht="18.75">
      <c r="B6669" s="3"/>
    </row>
    <row r="6670" ht="18.75">
      <c r="B6670" s="3"/>
    </row>
    <row r="6671" ht="18.75">
      <c r="B6671" s="3"/>
    </row>
    <row r="6672" ht="18.75">
      <c r="B6672" s="3"/>
    </row>
    <row r="6673" ht="18.75">
      <c r="B6673" s="3"/>
    </row>
    <row r="6674" ht="18.75">
      <c r="B6674" s="3"/>
    </row>
    <row r="6675" ht="18.75">
      <c r="B6675" s="3"/>
    </row>
    <row r="6676" ht="18.75">
      <c r="B6676" s="3"/>
    </row>
    <row r="6677" ht="18.75">
      <c r="B6677" s="3"/>
    </row>
    <row r="6678" ht="18.75">
      <c r="B6678" s="3"/>
    </row>
    <row r="6679" ht="18.75">
      <c r="B6679" s="3"/>
    </row>
    <row r="6680" ht="18.75">
      <c r="B6680" s="3"/>
    </row>
    <row r="6681" ht="18.75">
      <c r="B6681" s="3"/>
    </row>
    <row r="6682" ht="18.75">
      <c r="B6682" s="3"/>
    </row>
    <row r="6683" ht="18.75">
      <c r="B6683" s="3"/>
    </row>
    <row r="6684" ht="18.75">
      <c r="B6684" s="3"/>
    </row>
    <row r="6685" ht="18.75">
      <c r="B6685" s="3"/>
    </row>
    <row r="6686" ht="18.75">
      <c r="B6686" s="3"/>
    </row>
    <row r="6687" ht="18.75">
      <c r="B6687" s="3"/>
    </row>
    <row r="6688" ht="18.75">
      <c r="B6688" s="3"/>
    </row>
    <row r="6689" ht="18.75">
      <c r="B6689" s="3"/>
    </row>
    <row r="6690" ht="18.75">
      <c r="B6690" s="3"/>
    </row>
    <row r="6691" ht="18.75">
      <c r="B6691" s="3"/>
    </row>
    <row r="6692" ht="18.75">
      <c r="B6692" s="3"/>
    </row>
    <row r="6693" ht="18.75">
      <c r="B6693" s="3"/>
    </row>
    <row r="6694" ht="18.75">
      <c r="B6694" s="3"/>
    </row>
    <row r="6695" ht="18.75">
      <c r="B6695" s="3"/>
    </row>
    <row r="6696" ht="18.75">
      <c r="B6696" s="3"/>
    </row>
    <row r="6697" ht="18.75">
      <c r="B6697" s="3"/>
    </row>
    <row r="6698" ht="18.75">
      <c r="B6698" s="3"/>
    </row>
    <row r="6699" ht="18.75">
      <c r="B6699" s="3"/>
    </row>
    <row r="6700" ht="18.75">
      <c r="B6700" s="3"/>
    </row>
    <row r="6701" ht="18.75">
      <c r="B6701" s="3"/>
    </row>
    <row r="6702" ht="18.75">
      <c r="B6702" s="3"/>
    </row>
    <row r="6703" ht="18.75">
      <c r="B6703" s="3"/>
    </row>
    <row r="6704" ht="18.75">
      <c r="B6704" s="3"/>
    </row>
    <row r="6705" ht="18.75">
      <c r="B6705" s="3"/>
    </row>
    <row r="6706" ht="18.75">
      <c r="B6706" s="3"/>
    </row>
    <row r="6707" ht="18.75">
      <c r="B6707" s="3"/>
    </row>
    <row r="6708" ht="18.75">
      <c r="B6708" s="3"/>
    </row>
    <row r="6709" ht="18.75">
      <c r="B6709" s="3"/>
    </row>
    <row r="6710" ht="18.75">
      <c r="B6710" s="3"/>
    </row>
    <row r="6711" ht="18.75">
      <c r="B6711" s="3"/>
    </row>
    <row r="6712" ht="18.75">
      <c r="B6712" s="3"/>
    </row>
    <row r="6713" ht="18.75">
      <c r="B6713" s="3"/>
    </row>
    <row r="6714" ht="18.75">
      <c r="B6714" s="3"/>
    </row>
    <row r="6715" ht="18.75">
      <c r="B6715" s="3"/>
    </row>
    <row r="6716" ht="18.75">
      <c r="B6716" s="3"/>
    </row>
    <row r="6717" ht="18.75">
      <c r="B6717" s="3"/>
    </row>
    <row r="6718" ht="18.75">
      <c r="B6718" s="3"/>
    </row>
    <row r="6719" ht="18.75">
      <c r="B6719" s="3"/>
    </row>
    <row r="6720" ht="18.75">
      <c r="B6720" s="3"/>
    </row>
    <row r="6721" ht="18.75">
      <c r="B6721" s="3"/>
    </row>
    <row r="6722" ht="18.75">
      <c r="B6722" s="3"/>
    </row>
    <row r="6723" ht="18.75">
      <c r="B6723" s="3"/>
    </row>
    <row r="6724" ht="18.75">
      <c r="B6724" s="3"/>
    </row>
    <row r="6725" ht="18.75">
      <c r="B6725" s="3"/>
    </row>
    <row r="6726" ht="18.75">
      <c r="B6726" s="3"/>
    </row>
    <row r="6727" ht="18.75">
      <c r="B6727" s="3"/>
    </row>
    <row r="6728" ht="18.75">
      <c r="B6728" s="3"/>
    </row>
    <row r="6729" ht="18.75">
      <c r="B6729" s="3"/>
    </row>
    <row r="6730" ht="18.75">
      <c r="B6730" s="3"/>
    </row>
    <row r="6731" ht="18.75">
      <c r="B6731" s="3"/>
    </row>
    <row r="6732" ht="18.75">
      <c r="B6732" s="3"/>
    </row>
    <row r="6733" ht="18.75">
      <c r="B6733" s="3"/>
    </row>
    <row r="6734" ht="18.75">
      <c r="B6734" s="3"/>
    </row>
    <row r="6735" ht="18.75">
      <c r="B6735" s="3"/>
    </row>
    <row r="6736" ht="18.75">
      <c r="B6736" s="3"/>
    </row>
    <row r="6737" ht="18.75">
      <c r="B6737" s="3"/>
    </row>
    <row r="6738" ht="18.75">
      <c r="B6738" s="3"/>
    </row>
    <row r="6739" ht="18.75">
      <c r="B6739" s="3"/>
    </row>
    <row r="6740" ht="18.75">
      <c r="B6740" s="3"/>
    </row>
    <row r="6741" ht="18.75">
      <c r="B6741" s="3"/>
    </row>
    <row r="6742" ht="18.75">
      <c r="B6742" s="3"/>
    </row>
    <row r="6743" ht="18.75">
      <c r="B6743" s="3"/>
    </row>
    <row r="6744" ht="18.75">
      <c r="B6744" s="3"/>
    </row>
    <row r="6745" ht="18.75">
      <c r="B6745" s="3"/>
    </row>
    <row r="6746" ht="18.75">
      <c r="B6746" s="3"/>
    </row>
    <row r="6747" ht="18.75">
      <c r="B6747" s="3"/>
    </row>
    <row r="6748" ht="18.75">
      <c r="B6748" s="3"/>
    </row>
    <row r="6749" ht="18.75">
      <c r="B6749" s="3"/>
    </row>
    <row r="6750" ht="18.75">
      <c r="B6750" s="3"/>
    </row>
    <row r="6751" ht="18.75">
      <c r="B6751" s="3"/>
    </row>
    <row r="6752" ht="18.75">
      <c r="B6752" s="3"/>
    </row>
    <row r="6753" ht="18.75">
      <c r="B6753" s="3"/>
    </row>
    <row r="6754" ht="18.75">
      <c r="B6754" s="3"/>
    </row>
    <row r="6755" ht="18.75">
      <c r="B6755" s="3"/>
    </row>
    <row r="6756" ht="18.75">
      <c r="B6756" s="3"/>
    </row>
    <row r="6757" ht="18.75">
      <c r="B6757" s="3"/>
    </row>
    <row r="6758" ht="18.75">
      <c r="B6758" s="3"/>
    </row>
    <row r="6759" ht="18.75">
      <c r="B6759" s="3"/>
    </row>
    <row r="6760" ht="18.75">
      <c r="B6760" s="3"/>
    </row>
    <row r="6761" ht="18.75">
      <c r="B6761" s="3"/>
    </row>
    <row r="6762" ht="18.75">
      <c r="B6762" s="3"/>
    </row>
    <row r="6763" ht="18.75">
      <c r="B6763" s="3"/>
    </row>
    <row r="6764" ht="18.75">
      <c r="B6764" s="3"/>
    </row>
    <row r="6765" ht="18.75">
      <c r="B6765" s="3"/>
    </row>
    <row r="6766" ht="18.75">
      <c r="B6766" s="3"/>
    </row>
    <row r="6767" ht="18.75">
      <c r="B6767" s="3"/>
    </row>
    <row r="6768" ht="18.75">
      <c r="B6768" s="3"/>
    </row>
    <row r="6769" ht="18.75">
      <c r="B6769" s="3"/>
    </row>
    <row r="6770" ht="18.75">
      <c r="B6770" s="3"/>
    </row>
    <row r="6771" ht="18.75">
      <c r="B6771" s="3"/>
    </row>
    <row r="6772" ht="18.75">
      <c r="B6772" s="3"/>
    </row>
    <row r="6773" ht="18.75">
      <c r="B6773" s="3"/>
    </row>
    <row r="6774" ht="18.75">
      <c r="B6774" s="3"/>
    </row>
    <row r="6775" ht="18.75">
      <c r="B6775" s="3"/>
    </row>
    <row r="6776" ht="18.75">
      <c r="B6776" s="3"/>
    </row>
    <row r="6777" ht="18.75">
      <c r="B6777" s="3"/>
    </row>
    <row r="6778" ht="18.75">
      <c r="B6778" s="3"/>
    </row>
    <row r="6779" ht="18.75">
      <c r="B6779" s="3"/>
    </row>
    <row r="6780" ht="18.75">
      <c r="B6780" s="3"/>
    </row>
    <row r="6781" ht="18.75">
      <c r="B6781" s="3"/>
    </row>
    <row r="6782" ht="18.75">
      <c r="B6782" s="3"/>
    </row>
    <row r="6783" ht="18.75">
      <c r="B6783" s="3"/>
    </row>
    <row r="6784" ht="18.75">
      <c r="B6784" s="3"/>
    </row>
    <row r="6785" ht="18.75">
      <c r="B6785" s="3"/>
    </row>
    <row r="6786" ht="18.75">
      <c r="B6786" s="3"/>
    </row>
    <row r="6787" ht="18.75">
      <c r="B6787" s="3"/>
    </row>
    <row r="6788" ht="18.75">
      <c r="B6788" s="3"/>
    </row>
    <row r="6789" ht="18.75">
      <c r="B6789" s="3"/>
    </row>
    <row r="6790" ht="18.75">
      <c r="B6790" s="3"/>
    </row>
    <row r="6791" ht="18.75">
      <c r="B6791" s="3"/>
    </row>
    <row r="6792" ht="18.75">
      <c r="B6792" s="3"/>
    </row>
    <row r="6793" ht="18.75">
      <c r="B6793" s="3"/>
    </row>
    <row r="6794" ht="18.75">
      <c r="B6794" s="3"/>
    </row>
    <row r="6795" ht="18.75">
      <c r="B6795" s="3"/>
    </row>
    <row r="6796" ht="18.75">
      <c r="B6796" s="3"/>
    </row>
    <row r="6797" ht="18.75">
      <c r="B6797" s="3"/>
    </row>
    <row r="6798" ht="18.75">
      <c r="B6798" s="3"/>
    </row>
    <row r="6799" ht="18.75">
      <c r="B6799" s="3"/>
    </row>
    <row r="6800" ht="18.75">
      <c r="B6800" s="3"/>
    </row>
    <row r="6801" ht="18.75">
      <c r="B6801" s="3"/>
    </row>
    <row r="6802" ht="18.75">
      <c r="B6802" s="3"/>
    </row>
    <row r="6803" ht="18.75">
      <c r="B6803" s="3"/>
    </row>
    <row r="6804" ht="18.75">
      <c r="B6804" s="3"/>
    </row>
    <row r="6805" ht="18.75">
      <c r="B6805" s="3"/>
    </row>
    <row r="6806" ht="18.75">
      <c r="B6806" s="3"/>
    </row>
    <row r="6807" ht="18.75">
      <c r="B6807" s="3"/>
    </row>
    <row r="6808" ht="18.75">
      <c r="B6808" s="3"/>
    </row>
    <row r="6809" ht="18.75">
      <c r="B6809" s="3"/>
    </row>
    <row r="6810" ht="18.75">
      <c r="B6810" s="3"/>
    </row>
    <row r="6811" ht="18.75">
      <c r="B6811" s="3"/>
    </row>
    <row r="6812" ht="18.75">
      <c r="B6812" s="3"/>
    </row>
    <row r="6813" ht="18.75">
      <c r="B6813" s="3"/>
    </row>
    <row r="6814" ht="18.75">
      <c r="B6814" s="3"/>
    </row>
    <row r="6815" ht="18.75">
      <c r="B6815" s="3"/>
    </row>
    <row r="6816" ht="18.75">
      <c r="B6816" s="3"/>
    </row>
    <row r="6817" ht="18.75">
      <c r="B6817" s="3"/>
    </row>
    <row r="6818" ht="18.75">
      <c r="B6818" s="3"/>
    </row>
    <row r="6819" ht="18.75">
      <c r="B6819" s="3"/>
    </row>
    <row r="6820" ht="18.75">
      <c r="B6820" s="3"/>
    </row>
    <row r="6821" ht="18.75">
      <c r="B6821" s="3"/>
    </row>
    <row r="6822" ht="18.75">
      <c r="B6822" s="3"/>
    </row>
    <row r="6823" ht="18.75">
      <c r="B6823" s="3"/>
    </row>
    <row r="6824" ht="18.75">
      <c r="B6824" s="3"/>
    </row>
    <row r="6825" ht="18.75">
      <c r="B6825" s="3"/>
    </row>
    <row r="6826" ht="18.75">
      <c r="B6826" s="3"/>
    </row>
    <row r="6827" ht="18.75">
      <c r="B6827" s="3"/>
    </row>
    <row r="6828" ht="18.75">
      <c r="B6828" s="3"/>
    </row>
    <row r="6829" ht="18.75">
      <c r="B6829" s="3"/>
    </row>
    <row r="6830" ht="18.75">
      <c r="B6830" s="3"/>
    </row>
    <row r="6831" ht="18.75">
      <c r="B6831" s="3"/>
    </row>
    <row r="6832" ht="18.75">
      <c r="B6832" s="3"/>
    </row>
    <row r="6833" ht="18.75">
      <c r="B6833" s="3"/>
    </row>
    <row r="6834" ht="18.75">
      <c r="B6834" s="3"/>
    </row>
    <row r="6835" ht="18.75">
      <c r="B6835" s="3"/>
    </row>
    <row r="6836" ht="18.75">
      <c r="B6836" s="3"/>
    </row>
    <row r="6837" ht="18.75">
      <c r="B6837" s="3"/>
    </row>
    <row r="6838" ht="18.75">
      <c r="B6838" s="3"/>
    </row>
    <row r="6839" ht="18.75">
      <c r="B6839" s="3"/>
    </row>
    <row r="6840" ht="18.75">
      <c r="B6840" s="3"/>
    </row>
    <row r="6841" ht="18.75">
      <c r="B6841" s="3"/>
    </row>
    <row r="6842" ht="18.75">
      <c r="B6842" s="3"/>
    </row>
    <row r="6843" ht="18.75">
      <c r="B6843" s="3"/>
    </row>
    <row r="6844" ht="18.75">
      <c r="B6844" s="3"/>
    </row>
    <row r="6845" ht="18.75">
      <c r="B6845" s="3"/>
    </row>
    <row r="6846" ht="18.75">
      <c r="B6846" s="3"/>
    </row>
    <row r="6847" ht="18.75">
      <c r="B6847" s="3"/>
    </row>
    <row r="6848" ht="18.75">
      <c r="B6848" s="3"/>
    </row>
    <row r="6849" ht="18.75">
      <c r="B6849" s="3"/>
    </row>
    <row r="6850" ht="18.75">
      <c r="B6850" s="3"/>
    </row>
    <row r="6851" ht="18.75">
      <c r="B6851" s="3"/>
    </row>
    <row r="6852" ht="18.75">
      <c r="B6852" s="3"/>
    </row>
    <row r="6853" ht="18.75">
      <c r="B6853" s="3"/>
    </row>
    <row r="6854" ht="18.75">
      <c r="B6854" s="3"/>
    </row>
    <row r="6855" ht="18.75">
      <c r="B6855" s="3"/>
    </row>
    <row r="6856" ht="18.75">
      <c r="B6856" s="3"/>
    </row>
    <row r="6857" ht="18.75">
      <c r="B6857" s="3"/>
    </row>
    <row r="6858" ht="18.75">
      <c r="B6858" s="3"/>
    </row>
    <row r="6859" ht="18.75">
      <c r="B6859" s="3"/>
    </row>
    <row r="6860" ht="18.75">
      <c r="B6860" s="3"/>
    </row>
    <row r="6861" ht="18.75">
      <c r="B6861" s="3"/>
    </row>
    <row r="6862" ht="18.75">
      <c r="B6862" s="3"/>
    </row>
    <row r="6863" ht="18.75">
      <c r="B6863" s="3"/>
    </row>
    <row r="6864" ht="18.75">
      <c r="B6864" s="3"/>
    </row>
    <row r="6865" ht="18.75">
      <c r="B6865" s="3"/>
    </row>
    <row r="6866" ht="18.75">
      <c r="B6866" s="3"/>
    </row>
    <row r="6867" ht="18.75">
      <c r="B6867" s="3"/>
    </row>
    <row r="6868" ht="18.75">
      <c r="B6868" s="3"/>
    </row>
    <row r="6869" ht="18.75">
      <c r="B6869" s="3"/>
    </row>
    <row r="6870" ht="18.75">
      <c r="B6870" s="3"/>
    </row>
    <row r="6871" ht="18.75">
      <c r="B6871" s="3"/>
    </row>
    <row r="6872" ht="18.75">
      <c r="B6872" s="3"/>
    </row>
    <row r="6873" ht="18.75">
      <c r="B6873" s="3"/>
    </row>
    <row r="6874" ht="18.75">
      <c r="B6874" s="3"/>
    </row>
    <row r="6875" ht="18.75">
      <c r="B6875" s="3"/>
    </row>
    <row r="6876" ht="18.75">
      <c r="B6876" s="3"/>
    </row>
    <row r="6877" ht="18.75">
      <c r="B6877" s="3"/>
    </row>
    <row r="6878" ht="18.75">
      <c r="B6878" s="3"/>
    </row>
    <row r="6879" ht="18.75">
      <c r="B6879" s="3"/>
    </row>
    <row r="6880" ht="18.75">
      <c r="B6880" s="3"/>
    </row>
    <row r="6881" ht="18.75">
      <c r="B6881" s="3"/>
    </row>
    <row r="6882" ht="18.75">
      <c r="B6882" s="3"/>
    </row>
    <row r="6883" ht="18.75">
      <c r="B6883" s="3"/>
    </row>
    <row r="6884" ht="18.75">
      <c r="B6884" s="3"/>
    </row>
    <row r="6885" ht="18.75">
      <c r="B6885" s="3"/>
    </row>
    <row r="6886" ht="18.75">
      <c r="B6886" s="3"/>
    </row>
    <row r="6887" ht="18.75">
      <c r="B6887" s="3"/>
    </row>
    <row r="6888" ht="18.75">
      <c r="B6888" s="3"/>
    </row>
    <row r="6889" ht="18.75">
      <c r="B6889" s="3"/>
    </row>
    <row r="6890" ht="18.75">
      <c r="B6890" s="3"/>
    </row>
    <row r="6891" ht="18.75">
      <c r="B6891" s="3"/>
    </row>
    <row r="6892" ht="18.75">
      <c r="B6892" s="3"/>
    </row>
    <row r="6893" ht="18.75">
      <c r="B6893" s="3"/>
    </row>
    <row r="6894" ht="18.75">
      <c r="B6894" s="3"/>
    </row>
    <row r="6895" ht="18.75">
      <c r="B6895" s="3"/>
    </row>
    <row r="6896" ht="18.75">
      <c r="B6896" s="3"/>
    </row>
    <row r="6897" ht="18.75">
      <c r="B6897" s="3"/>
    </row>
    <row r="6898" ht="18.75">
      <c r="B6898" s="3"/>
    </row>
    <row r="6899" ht="18.75">
      <c r="B6899" s="3"/>
    </row>
    <row r="6900" ht="18.75">
      <c r="B6900" s="3"/>
    </row>
    <row r="6901" ht="18.75">
      <c r="B6901" s="3"/>
    </row>
    <row r="6902" ht="18.75">
      <c r="B6902" s="3"/>
    </row>
    <row r="6903" ht="18.75">
      <c r="B6903" s="3"/>
    </row>
    <row r="6904" ht="18.75">
      <c r="B6904" s="3"/>
    </row>
    <row r="6905" ht="18.75">
      <c r="B6905" s="3"/>
    </row>
    <row r="6906" ht="18.75">
      <c r="B6906" s="3"/>
    </row>
    <row r="6907" ht="18.75">
      <c r="B6907" s="3"/>
    </row>
    <row r="6908" ht="18.75">
      <c r="B6908" s="3"/>
    </row>
    <row r="6909" ht="18.75">
      <c r="B6909" s="3"/>
    </row>
    <row r="6910" ht="18.75">
      <c r="B6910" s="3"/>
    </row>
    <row r="6911" ht="18.75">
      <c r="B6911" s="3"/>
    </row>
    <row r="6912" ht="18.75">
      <c r="B6912" s="3"/>
    </row>
    <row r="6913" ht="18.75">
      <c r="B6913" s="3"/>
    </row>
    <row r="6914" ht="18.75">
      <c r="B6914" s="3"/>
    </row>
    <row r="6915" ht="18.75">
      <c r="B6915" s="3"/>
    </row>
    <row r="6916" ht="18.75">
      <c r="B6916" s="3"/>
    </row>
    <row r="6917" ht="18.75">
      <c r="B6917" s="3"/>
    </row>
    <row r="6918" ht="18.75">
      <c r="B6918" s="3"/>
    </row>
    <row r="6919" ht="18.75">
      <c r="B6919" s="3"/>
    </row>
    <row r="6920" ht="18.75">
      <c r="B6920" s="3"/>
    </row>
    <row r="6921" ht="18.75">
      <c r="B6921" s="3"/>
    </row>
    <row r="6922" ht="18.75">
      <c r="B6922" s="3"/>
    </row>
    <row r="6923" ht="18.75">
      <c r="B6923" s="3"/>
    </row>
    <row r="6924" ht="18.75">
      <c r="B6924" s="3"/>
    </row>
    <row r="6925" ht="18.75">
      <c r="B6925" s="3"/>
    </row>
    <row r="6926" ht="18.75">
      <c r="B6926" s="3"/>
    </row>
    <row r="6927" ht="18.75">
      <c r="B6927" s="3"/>
    </row>
    <row r="6928" ht="18.75">
      <c r="B6928" s="3"/>
    </row>
    <row r="6929" ht="18.75">
      <c r="B6929" s="3"/>
    </row>
    <row r="6930" ht="18.75">
      <c r="B6930" s="3"/>
    </row>
    <row r="6931" ht="18.75">
      <c r="B6931" s="3"/>
    </row>
    <row r="6932" ht="18.75">
      <c r="B6932" s="3"/>
    </row>
    <row r="6933" ht="18.75">
      <c r="B6933" s="3"/>
    </row>
    <row r="6934" ht="18.75">
      <c r="B6934" s="3"/>
    </row>
    <row r="6935" ht="18.75">
      <c r="B6935" s="3"/>
    </row>
    <row r="6936" ht="18.75">
      <c r="B6936" s="3"/>
    </row>
    <row r="6937" ht="18.75">
      <c r="B6937" s="3"/>
    </row>
    <row r="6938" ht="18.75">
      <c r="B6938" s="3"/>
    </row>
    <row r="6939" ht="18.75">
      <c r="B6939" s="3"/>
    </row>
    <row r="6940" ht="18.75">
      <c r="B6940" s="3"/>
    </row>
    <row r="6941" ht="18.75">
      <c r="B6941" s="3"/>
    </row>
    <row r="6942" ht="18.75">
      <c r="B6942" s="3"/>
    </row>
    <row r="6943" ht="18.75">
      <c r="B6943" s="3"/>
    </row>
    <row r="6944" ht="18.75">
      <c r="B6944" s="3"/>
    </row>
    <row r="6945" ht="18.75">
      <c r="B6945" s="3"/>
    </row>
    <row r="6946" ht="18.75">
      <c r="B6946" s="3"/>
    </row>
    <row r="6947" ht="18.75">
      <c r="B6947" s="3"/>
    </row>
    <row r="6948" ht="18.75">
      <c r="B6948" s="3"/>
    </row>
    <row r="6949" ht="18.75">
      <c r="B6949" s="3"/>
    </row>
    <row r="6950" ht="18.75">
      <c r="B6950" s="3"/>
    </row>
    <row r="6951" ht="18.75">
      <c r="B6951" s="3"/>
    </row>
    <row r="6952" ht="18.75">
      <c r="B6952" s="3"/>
    </row>
    <row r="6953" ht="18.75">
      <c r="B6953" s="3"/>
    </row>
    <row r="6954" ht="18.75">
      <c r="B6954" s="3"/>
    </row>
    <row r="6955" ht="18.75">
      <c r="B6955" s="3"/>
    </row>
    <row r="6956" ht="18.75">
      <c r="B6956" s="3"/>
    </row>
    <row r="6957" ht="18.75">
      <c r="B6957" s="3"/>
    </row>
    <row r="6958" ht="18.75">
      <c r="B6958" s="3"/>
    </row>
    <row r="6959" ht="18.75">
      <c r="B6959" s="3"/>
    </row>
    <row r="6960" ht="18.75">
      <c r="B6960" s="3"/>
    </row>
    <row r="6961" ht="18.75">
      <c r="B6961" s="3"/>
    </row>
    <row r="6962" ht="18.75">
      <c r="B6962" s="3"/>
    </row>
    <row r="6963" ht="18.75">
      <c r="B6963" s="3"/>
    </row>
    <row r="6964" ht="18.75">
      <c r="B6964" s="3"/>
    </row>
    <row r="6965" ht="18.75">
      <c r="B6965" s="3"/>
    </row>
    <row r="6966" ht="18.75">
      <c r="B6966" s="3"/>
    </row>
    <row r="6967" ht="18.75">
      <c r="B6967" s="3"/>
    </row>
    <row r="6968" ht="18.75">
      <c r="B6968" s="3"/>
    </row>
    <row r="6969" ht="18.75">
      <c r="B6969" s="3"/>
    </row>
    <row r="6970" ht="18.75">
      <c r="B6970" s="3"/>
    </row>
    <row r="6971" ht="18.75">
      <c r="B6971" s="3"/>
    </row>
    <row r="6972" ht="18.75">
      <c r="B6972" s="3"/>
    </row>
    <row r="6973" ht="18.75">
      <c r="B6973" s="3"/>
    </row>
    <row r="6974" ht="18.75">
      <c r="B6974" s="3"/>
    </row>
    <row r="6975" ht="18.75">
      <c r="B6975" s="3"/>
    </row>
    <row r="6976" ht="18.75">
      <c r="B6976" s="3"/>
    </row>
    <row r="6977" ht="18.75">
      <c r="B6977" s="3"/>
    </row>
    <row r="6978" ht="18.75">
      <c r="B6978" s="3"/>
    </row>
    <row r="6979" ht="18.75">
      <c r="B6979" s="3"/>
    </row>
    <row r="6980" ht="18.75">
      <c r="B6980" s="3"/>
    </row>
    <row r="6981" ht="18.75">
      <c r="B6981" s="3"/>
    </row>
    <row r="6982" ht="18.75">
      <c r="B6982" s="3"/>
    </row>
    <row r="6983" ht="18.75">
      <c r="B6983" s="3"/>
    </row>
    <row r="6984" ht="18.75">
      <c r="B6984" s="3"/>
    </row>
    <row r="6985" ht="18.75">
      <c r="B6985" s="3"/>
    </row>
    <row r="6986" ht="18.75">
      <c r="B6986" s="3"/>
    </row>
    <row r="6987" ht="18.75">
      <c r="B6987" s="3"/>
    </row>
    <row r="6988" ht="18.75">
      <c r="B6988" s="3"/>
    </row>
    <row r="6989" ht="18.75">
      <c r="B6989" s="3"/>
    </row>
    <row r="6990" ht="18.75">
      <c r="B6990" s="3"/>
    </row>
    <row r="6991" ht="18.75">
      <c r="B6991" s="3"/>
    </row>
    <row r="6992" ht="18.75">
      <c r="B6992" s="3"/>
    </row>
    <row r="6993" ht="18.75">
      <c r="B6993" s="3"/>
    </row>
    <row r="6994" ht="18.75">
      <c r="B6994" s="3"/>
    </row>
    <row r="6995" ht="18.75">
      <c r="B6995" s="3"/>
    </row>
    <row r="6996" ht="18.75">
      <c r="B6996" s="3"/>
    </row>
    <row r="6997" ht="18.75">
      <c r="B6997" s="3"/>
    </row>
    <row r="6998" ht="18.75">
      <c r="B6998" s="3"/>
    </row>
    <row r="6999" ht="18.75">
      <c r="B6999" s="3"/>
    </row>
    <row r="7000" ht="18.75">
      <c r="B7000" s="3"/>
    </row>
    <row r="7001" ht="18.75">
      <c r="B7001" s="3"/>
    </row>
    <row r="7002" ht="18.75">
      <c r="B7002" s="3"/>
    </row>
    <row r="7003" ht="18.75">
      <c r="B7003" s="3"/>
    </row>
    <row r="7004" ht="18.75">
      <c r="B7004" s="3"/>
    </row>
    <row r="7005" ht="18.75">
      <c r="B7005" s="3"/>
    </row>
    <row r="7006" ht="18.75">
      <c r="B7006" s="3"/>
    </row>
    <row r="7007" ht="18.75">
      <c r="B7007" s="3"/>
    </row>
    <row r="7008" ht="18.75">
      <c r="B7008" s="3"/>
    </row>
    <row r="7009" ht="18.75">
      <c r="B7009" s="3"/>
    </row>
    <row r="7010" ht="18.75">
      <c r="B7010" s="3"/>
    </row>
    <row r="7011" ht="18.75">
      <c r="B7011" s="3"/>
    </row>
    <row r="7012" ht="18.75">
      <c r="B7012" s="3"/>
    </row>
    <row r="7013" ht="18.75">
      <c r="B7013" s="3"/>
    </row>
    <row r="7014" ht="18.75">
      <c r="B7014" s="3"/>
    </row>
    <row r="7015" ht="18.75">
      <c r="B7015" s="3"/>
    </row>
    <row r="7016" ht="18.75">
      <c r="B7016" s="3"/>
    </row>
    <row r="7017" ht="18.75">
      <c r="B7017" s="3"/>
    </row>
    <row r="7018" ht="18.75">
      <c r="B7018" s="3"/>
    </row>
    <row r="7019" ht="18.75">
      <c r="B7019" s="3"/>
    </row>
    <row r="7020" ht="18.75">
      <c r="B7020" s="3"/>
    </row>
    <row r="7021" ht="18.75">
      <c r="B7021" s="3"/>
    </row>
    <row r="7022" ht="18.75">
      <c r="B7022" s="3"/>
    </row>
    <row r="7023" ht="18.75">
      <c r="B7023" s="3"/>
    </row>
    <row r="7024" ht="18.75">
      <c r="B7024" s="3"/>
    </row>
    <row r="7025" ht="18.75">
      <c r="B7025" s="3"/>
    </row>
    <row r="7026" ht="18.75">
      <c r="B7026" s="3"/>
    </row>
    <row r="7027" ht="18.75">
      <c r="B7027" s="3"/>
    </row>
    <row r="7028" ht="18.75">
      <c r="B7028" s="3"/>
    </row>
    <row r="7029" ht="18.75">
      <c r="B7029" s="3"/>
    </row>
    <row r="7030" ht="18.75">
      <c r="B7030" s="3"/>
    </row>
    <row r="7031" ht="18.75">
      <c r="B7031" s="3"/>
    </row>
    <row r="7032" ht="18.75">
      <c r="B7032" s="3"/>
    </row>
    <row r="7033" ht="18.75">
      <c r="B7033" s="3"/>
    </row>
    <row r="7034" ht="18.75">
      <c r="B7034" s="3"/>
    </row>
    <row r="7035" ht="18.75">
      <c r="B7035" s="3"/>
    </row>
    <row r="7036" ht="18.75">
      <c r="B7036" s="3"/>
    </row>
    <row r="7037" ht="18.75">
      <c r="B7037" s="3"/>
    </row>
    <row r="7038" ht="18.75">
      <c r="B7038" s="3"/>
    </row>
    <row r="7039" ht="18.75">
      <c r="B7039" s="3"/>
    </row>
    <row r="7040" ht="18.75">
      <c r="B7040" s="3"/>
    </row>
    <row r="7041" ht="18.75">
      <c r="B7041" s="3"/>
    </row>
    <row r="7042" ht="18.75">
      <c r="B7042" s="3"/>
    </row>
    <row r="7043" ht="18.75">
      <c r="B7043" s="3"/>
    </row>
    <row r="7044" ht="18.75">
      <c r="B7044" s="3"/>
    </row>
    <row r="7045" ht="18.75">
      <c r="B7045" s="3"/>
    </row>
    <row r="7046" ht="18.75">
      <c r="B7046" s="3"/>
    </row>
    <row r="7047" ht="18.75">
      <c r="B7047" s="3"/>
    </row>
    <row r="7048" ht="18.75">
      <c r="B7048" s="3"/>
    </row>
    <row r="7049" ht="18.75">
      <c r="B7049" s="3"/>
    </row>
    <row r="7050" ht="18.75">
      <c r="B7050" s="3"/>
    </row>
    <row r="7051" ht="18.75">
      <c r="B7051" s="3"/>
    </row>
    <row r="7052" ht="18.75">
      <c r="B7052" s="3"/>
    </row>
    <row r="7053" ht="18.75">
      <c r="B7053" s="3"/>
    </row>
    <row r="7054" ht="18.75">
      <c r="B7054" s="3"/>
    </row>
    <row r="7055" ht="18.75">
      <c r="B7055" s="3"/>
    </row>
    <row r="7056" ht="18.75">
      <c r="B7056" s="3"/>
    </row>
    <row r="7057" ht="18.75">
      <c r="B7057" s="3"/>
    </row>
    <row r="7058" ht="18.75">
      <c r="B7058" s="3"/>
    </row>
    <row r="7059" ht="18.75">
      <c r="B7059" s="3"/>
    </row>
    <row r="7060" ht="18.75">
      <c r="B7060" s="3"/>
    </row>
    <row r="7061" ht="18.75">
      <c r="B7061" s="3"/>
    </row>
    <row r="7062" ht="18.75">
      <c r="B7062" s="3"/>
    </row>
    <row r="7063" ht="18.75">
      <c r="B7063" s="3"/>
    </row>
    <row r="7064" ht="18.75">
      <c r="B7064" s="3"/>
    </row>
    <row r="7065" ht="18.75">
      <c r="B7065" s="3"/>
    </row>
    <row r="7066" ht="18.75">
      <c r="B7066" s="3"/>
    </row>
    <row r="7067" ht="18.75">
      <c r="B7067" s="3"/>
    </row>
    <row r="7068" ht="18.75">
      <c r="B7068" s="3"/>
    </row>
    <row r="7069" ht="18.75">
      <c r="B7069" s="3"/>
    </row>
    <row r="7070" ht="18.75">
      <c r="B7070" s="3"/>
    </row>
    <row r="7071" ht="18.75">
      <c r="B7071" s="3"/>
    </row>
    <row r="7072" ht="18.75">
      <c r="B7072" s="3"/>
    </row>
    <row r="7073" ht="18.75">
      <c r="B7073" s="3"/>
    </row>
    <row r="7074" ht="18.75">
      <c r="B7074" s="3"/>
    </row>
    <row r="7075" ht="18.75">
      <c r="B7075" s="3"/>
    </row>
    <row r="7076" ht="18.75">
      <c r="B7076" s="3"/>
    </row>
    <row r="7077" ht="18.75">
      <c r="B7077" s="3"/>
    </row>
    <row r="7078" ht="18.75">
      <c r="B7078" s="3"/>
    </row>
    <row r="7079" ht="18.75">
      <c r="B7079" s="3"/>
    </row>
    <row r="7080" ht="18.75">
      <c r="B7080" s="3"/>
    </row>
    <row r="7081" ht="18.75">
      <c r="B7081" s="3"/>
    </row>
    <row r="7082" ht="18.75">
      <c r="B7082" s="3"/>
    </row>
    <row r="7083" ht="18.75">
      <c r="B7083" s="3"/>
    </row>
    <row r="7084" ht="18.75">
      <c r="B7084" s="3"/>
    </row>
    <row r="7085" ht="18.75">
      <c r="B7085" s="3"/>
    </row>
    <row r="7086" ht="18.75">
      <c r="B7086" s="3"/>
    </row>
    <row r="7087" ht="18.75">
      <c r="B7087" s="3"/>
    </row>
    <row r="7088" ht="18.75">
      <c r="B7088" s="3"/>
    </row>
    <row r="7089" ht="18.75">
      <c r="B7089" s="3"/>
    </row>
    <row r="7090" ht="18.75">
      <c r="B7090" s="3"/>
    </row>
    <row r="7091" ht="18.75">
      <c r="B7091" s="3"/>
    </row>
    <row r="7092" ht="18.75">
      <c r="B7092" s="3"/>
    </row>
    <row r="7093" ht="18.75">
      <c r="B7093" s="3"/>
    </row>
    <row r="7094" ht="18.75">
      <c r="B7094" s="3"/>
    </row>
    <row r="7095" ht="18.75">
      <c r="B7095" s="3"/>
    </row>
    <row r="7096" ht="18.75">
      <c r="B7096" s="3"/>
    </row>
    <row r="7097" ht="18.75">
      <c r="B7097" s="3"/>
    </row>
    <row r="7098" ht="18.75">
      <c r="B7098" s="3"/>
    </row>
    <row r="7099" ht="18.75">
      <c r="B7099" s="3"/>
    </row>
    <row r="7100" ht="18.75">
      <c r="B7100" s="3"/>
    </row>
    <row r="7101" ht="18.75">
      <c r="B7101" s="3"/>
    </row>
    <row r="7102" ht="18.75">
      <c r="B7102" s="3"/>
    </row>
    <row r="7103" ht="18.75">
      <c r="B7103" s="3"/>
    </row>
    <row r="7104" ht="18.75">
      <c r="B7104" s="3"/>
    </row>
    <row r="7105" ht="18.75">
      <c r="B7105" s="3"/>
    </row>
    <row r="7106" ht="18.75">
      <c r="B7106" s="3"/>
    </row>
    <row r="7107" ht="18.75">
      <c r="B7107" s="3"/>
    </row>
    <row r="7108" ht="18.75">
      <c r="B7108" s="3"/>
    </row>
    <row r="7109" ht="18.75">
      <c r="B7109" s="3"/>
    </row>
    <row r="7110" ht="18.75">
      <c r="B7110" s="3"/>
    </row>
    <row r="7111" ht="18.75">
      <c r="B7111" s="3"/>
    </row>
    <row r="7112" ht="18.75">
      <c r="B7112" s="3"/>
    </row>
    <row r="7113" ht="18.75">
      <c r="B7113" s="3"/>
    </row>
    <row r="7114" ht="18.75">
      <c r="B7114" s="3"/>
    </row>
    <row r="7115" ht="18.75">
      <c r="B7115" s="3"/>
    </row>
    <row r="7116" ht="18.75">
      <c r="B7116" s="3"/>
    </row>
    <row r="7117" ht="18.75">
      <c r="B7117" s="3"/>
    </row>
    <row r="7118" ht="18.75">
      <c r="B7118" s="3"/>
    </row>
    <row r="7119" ht="18.75">
      <c r="B7119" s="3"/>
    </row>
    <row r="7120" ht="18.75">
      <c r="B7120" s="3"/>
    </row>
    <row r="7121" ht="18.75">
      <c r="B7121" s="3"/>
    </row>
    <row r="7122" ht="18.75">
      <c r="B7122" s="3"/>
    </row>
    <row r="7123" ht="18.75">
      <c r="B7123" s="3"/>
    </row>
    <row r="7124" ht="18.75">
      <c r="B7124" s="3"/>
    </row>
    <row r="7125" ht="18.75">
      <c r="B7125" s="3"/>
    </row>
    <row r="7126" ht="18.75">
      <c r="B7126" s="3"/>
    </row>
    <row r="7127" ht="18.75">
      <c r="B7127" s="3"/>
    </row>
    <row r="7128" ht="18.75">
      <c r="B7128" s="3"/>
    </row>
    <row r="7129" ht="18.75">
      <c r="B7129" s="3"/>
    </row>
    <row r="7130" ht="18.75">
      <c r="B7130" s="3"/>
    </row>
    <row r="7131" ht="18.75">
      <c r="B7131" s="3"/>
    </row>
    <row r="7132" ht="18.75">
      <c r="B7132" s="3"/>
    </row>
    <row r="7133" ht="18.75">
      <c r="B7133" s="3"/>
    </row>
    <row r="7134" ht="18.75">
      <c r="B7134" s="3"/>
    </row>
    <row r="7135" ht="18.75">
      <c r="B7135" s="3"/>
    </row>
    <row r="7136" ht="18.75">
      <c r="B7136" s="3"/>
    </row>
    <row r="7137" ht="18.75">
      <c r="B7137" s="3"/>
    </row>
    <row r="7138" ht="18.75">
      <c r="B7138" s="3"/>
    </row>
    <row r="7139" ht="18.75">
      <c r="B7139" s="3"/>
    </row>
    <row r="7140" ht="18.75">
      <c r="B7140" s="3"/>
    </row>
    <row r="7141" ht="18.75">
      <c r="B7141" s="3"/>
    </row>
    <row r="7142" ht="18.75">
      <c r="B7142" s="3"/>
    </row>
    <row r="7143" ht="18.75">
      <c r="B7143" s="3"/>
    </row>
    <row r="7144" ht="18.75">
      <c r="B7144" s="3"/>
    </row>
    <row r="7145" ht="18.75">
      <c r="B7145" s="3"/>
    </row>
    <row r="7146" ht="18.75">
      <c r="B7146" s="3"/>
    </row>
    <row r="7147" ht="18.75">
      <c r="B7147" s="3"/>
    </row>
    <row r="7148" ht="18.75">
      <c r="B7148" s="3"/>
    </row>
    <row r="7149" ht="18.75">
      <c r="B7149" s="3"/>
    </row>
    <row r="7150" ht="18.75">
      <c r="B7150" s="3"/>
    </row>
    <row r="7151" ht="18.75">
      <c r="B7151" s="3"/>
    </row>
    <row r="7152" ht="18.75">
      <c r="B7152" s="3"/>
    </row>
    <row r="7153" ht="18.75">
      <c r="B7153" s="3"/>
    </row>
    <row r="7154" ht="18.75">
      <c r="B7154" s="3"/>
    </row>
    <row r="7155" ht="18.75">
      <c r="B7155" s="3"/>
    </row>
    <row r="7156" ht="18.75">
      <c r="B7156" s="3"/>
    </row>
    <row r="7157" ht="18.75">
      <c r="B7157" s="3"/>
    </row>
    <row r="7158" ht="18.75">
      <c r="B7158" s="3"/>
    </row>
    <row r="7159" ht="18.75">
      <c r="B7159" s="3"/>
    </row>
    <row r="7160" ht="18.75">
      <c r="B7160" s="3"/>
    </row>
    <row r="7161" ht="18.75">
      <c r="B7161" s="3"/>
    </row>
    <row r="7162" ht="18.75">
      <c r="B7162" s="3"/>
    </row>
    <row r="7163" ht="18.75">
      <c r="B7163" s="3"/>
    </row>
    <row r="7164" ht="18.75">
      <c r="B7164" s="3"/>
    </row>
    <row r="7165" ht="18.75">
      <c r="B7165" s="3"/>
    </row>
    <row r="7166" ht="18.75">
      <c r="B7166" s="3"/>
    </row>
    <row r="7167" ht="18.75">
      <c r="B7167" s="3"/>
    </row>
    <row r="7168" ht="18.75">
      <c r="B7168" s="3"/>
    </row>
    <row r="7169" ht="18.75">
      <c r="B7169" s="3"/>
    </row>
    <row r="7170" ht="18.75">
      <c r="B7170" s="3"/>
    </row>
    <row r="7171" ht="18.75">
      <c r="B7171" s="3"/>
    </row>
    <row r="7172" ht="18.75">
      <c r="B7172" s="3"/>
    </row>
    <row r="7173" ht="18.75">
      <c r="B7173" s="3"/>
    </row>
    <row r="7174" ht="18.75">
      <c r="B7174" s="3"/>
    </row>
    <row r="7175" ht="18.75">
      <c r="B7175" s="3"/>
    </row>
    <row r="7176" ht="18.75">
      <c r="B7176" s="3"/>
    </row>
    <row r="7177" ht="18.75">
      <c r="B7177" s="3"/>
    </row>
    <row r="7178" ht="18.75">
      <c r="B7178" s="3"/>
    </row>
    <row r="7179" ht="18.75">
      <c r="B7179" s="3"/>
    </row>
    <row r="7180" ht="18.75">
      <c r="B7180" s="3"/>
    </row>
    <row r="7181" ht="18.75">
      <c r="B7181" s="3"/>
    </row>
    <row r="7182" ht="18.75">
      <c r="B7182" s="3"/>
    </row>
    <row r="7183" ht="18.75">
      <c r="B7183" s="3"/>
    </row>
    <row r="7184" ht="18.75">
      <c r="B7184" s="3"/>
    </row>
    <row r="7185" ht="18.75">
      <c r="B7185" s="3"/>
    </row>
    <row r="7186" ht="18.75">
      <c r="B7186" s="3"/>
    </row>
    <row r="7187" ht="18.75">
      <c r="B7187" s="3"/>
    </row>
    <row r="7188" ht="18.75">
      <c r="B7188" s="3"/>
    </row>
    <row r="7189" ht="18.75">
      <c r="B7189" s="3"/>
    </row>
    <row r="7190" ht="18.75">
      <c r="B7190" s="3"/>
    </row>
    <row r="7191" ht="18.75">
      <c r="B7191" s="3"/>
    </row>
    <row r="7192" ht="18.75">
      <c r="B7192" s="3"/>
    </row>
    <row r="7193" ht="18.75">
      <c r="B7193" s="3"/>
    </row>
    <row r="7194" ht="18.75">
      <c r="B7194" s="3"/>
    </row>
    <row r="7195" ht="18.75">
      <c r="B7195" s="3"/>
    </row>
    <row r="7196" ht="18.75">
      <c r="B7196" s="3"/>
    </row>
    <row r="7197" ht="18.75">
      <c r="B7197" s="3"/>
    </row>
    <row r="7198" ht="18.75">
      <c r="B7198" s="3"/>
    </row>
    <row r="7199" ht="18.75">
      <c r="B7199" s="3"/>
    </row>
    <row r="7200" ht="18.75">
      <c r="B7200" s="3"/>
    </row>
    <row r="7201" ht="18.75">
      <c r="B7201" s="3"/>
    </row>
    <row r="7202" ht="18.75">
      <c r="B7202" s="3"/>
    </row>
    <row r="7203" ht="18.75">
      <c r="B7203" s="3"/>
    </row>
    <row r="7204" ht="18.75">
      <c r="B7204" s="3"/>
    </row>
    <row r="7205" ht="18.75">
      <c r="B7205" s="3"/>
    </row>
    <row r="7206" ht="18.75">
      <c r="B7206" s="3"/>
    </row>
    <row r="7207" ht="18.75">
      <c r="B7207" s="3"/>
    </row>
    <row r="7208" ht="18.75">
      <c r="B7208" s="3"/>
    </row>
    <row r="7209" ht="18.75">
      <c r="B7209" s="3"/>
    </row>
    <row r="7210" ht="18.75">
      <c r="B7210" s="3"/>
    </row>
    <row r="7211" ht="18.75">
      <c r="B7211" s="3"/>
    </row>
    <row r="7212" ht="18.75">
      <c r="B7212" s="3"/>
    </row>
    <row r="7213" ht="18.75">
      <c r="B7213" s="3"/>
    </row>
    <row r="7214" ht="18.75">
      <c r="B7214" s="3"/>
    </row>
    <row r="7215" ht="18.75">
      <c r="B7215" s="3"/>
    </row>
    <row r="7216" ht="18.75">
      <c r="B7216" s="3"/>
    </row>
    <row r="7217" ht="18.75">
      <c r="B7217" s="3"/>
    </row>
    <row r="7218" ht="18.75">
      <c r="B7218" s="3"/>
    </row>
    <row r="7219" ht="18.75">
      <c r="B7219" s="3"/>
    </row>
    <row r="7220" ht="18.75">
      <c r="B7220" s="3"/>
    </row>
    <row r="7221" ht="18.75">
      <c r="B7221" s="3"/>
    </row>
    <row r="7222" ht="18.75">
      <c r="B7222" s="3"/>
    </row>
    <row r="7223" ht="18.75">
      <c r="B7223" s="3"/>
    </row>
    <row r="7224" ht="18.75">
      <c r="B7224" s="3"/>
    </row>
    <row r="7225" ht="18.75">
      <c r="B7225" s="3"/>
    </row>
    <row r="7226" ht="18.75">
      <c r="B7226" s="3"/>
    </row>
    <row r="7227" ht="18.75">
      <c r="B7227" s="3"/>
    </row>
    <row r="7228" ht="18.75">
      <c r="B7228" s="3"/>
    </row>
    <row r="7229" ht="18.75">
      <c r="B7229" s="3"/>
    </row>
    <row r="7230" ht="18.75">
      <c r="B7230" s="3"/>
    </row>
    <row r="7231" ht="18.75">
      <c r="B7231" s="3"/>
    </row>
    <row r="7232" ht="18.75">
      <c r="B7232" s="3"/>
    </row>
    <row r="7233" ht="18.75">
      <c r="B7233" s="3"/>
    </row>
    <row r="7234" ht="18.75">
      <c r="B7234" s="3"/>
    </row>
    <row r="7235" ht="18.75">
      <c r="B7235" s="3"/>
    </row>
    <row r="7236" ht="18.75">
      <c r="B7236" s="3"/>
    </row>
    <row r="7237" ht="18.75">
      <c r="B7237" s="3"/>
    </row>
    <row r="7238" ht="18.75">
      <c r="B7238" s="3"/>
    </row>
    <row r="7239" ht="18.75">
      <c r="B7239" s="3"/>
    </row>
    <row r="7240" ht="18.75">
      <c r="B7240" s="3"/>
    </row>
    <row r="7241" ht="18.75">
      <c r="B7241" s="3"/>
    </row>
    <row r="7242" ht="18.75">
      <c r="B7242" s="3"/>
    </row>
    <row r="7243" ht="18.75">
      <c r="B7243" s="3"/>
    </row>
    <row r="7244" ht="18.75">
      <c r="B7244" s="3"/>
    </row>
    <row r="7245" ht="18.75">
      <c r="B7245" s="3"/>
    </row>
    <row r="7246" ht="18.75">
      <c r="B7246" s="3"/>
    </row>
    <row r="7247" ht="18.75">
      <c r="B7247" s="3"/>
    </row>
    <row r="7248" ht="18.75">
      <c r="B7248" s="3"/>
    </row>
    <row r="7249" ht="18.75">
      <c r="B7249" s="3"/>
    </row>
    <row r="7250" ht="18.75">
      <c r="B7250" s="3"/>
    </row>
    <row r="7251" ht="18.75">
      <c r="B7251" s="3"/>
    </row>
    <row r="7252" ht="18.75">
      <c r="B7252" s="3"/>
    </row>
    <row r="7253" ht="18.75">
      <c r="B7253" s="3"/>
    </row>
    <row r="7254" ht="18.75">
      <c r="B7254" s="3"/>
    </row>
    <row r="7255" ht="18.75">
      <c r="B7255" s="3"/>
    </row>
    <row r="7256" ht="18.75">
      <c r="B7256" s="3"/>
    </row>
    <row r="7257" ht="18.75">
      <c r="B7257" s="3"/>
    </row>
    <row r="7258" ht="18.75">
      <c r="B7258" s="3"/>
    </row>
    <row r="7259" ht="18.75">
      <c r="B7259" s="3"/>
    </row>
    <row r="7260" ht="18.75">
      <c r="B7260" s="3"/>
    </row>
    <row r="7261" ht="18.75">
      <c r="B7261" s="3"/>
    </row>
    <row r="7262" ht="18.75">
      <c r="B7262" s="3"/>
    </row>
    <row r="7263" ht="18.75">
      <c r="B7263" s="3"/>
    </row>
    <row r="7264" ht="18.75">
      <c r="B7264" s="3"/>
    </row>
    <row r="7265" ht="18.75">
      <c r="B7265" s="3"/>
    </row>
    <row r="7266" ht="18.75">
      <c r="B7266" s="3"/>
    </row>
    <row r="7267" ht="18.75">
      <c r="B7267" s="3"/>
    </row>
    <row r="7268" ht="18.75">
      <c r="B7268" s="3"/>
    </row>
    <row r="7269" ht="18.75">
      <c r="B7269" s="3"/>
    </row>
    <row r="7270" ht="18.75">
      <c r="B7270" s="3"/>
    </row>
    <row r="7271" ht="18.75">
      <c r="B7271" s="3"/>
    </row>
    <row r="7272" ht="18.75">
      <c r="B7272" s="3"/>
    </row>
    <row r="7273" ht="18.75">
      <c r="B7273" s="3"/>
    </row>
    <row r="7274" ht="18.75">
      <c r="B7274" s="3"/>
    </row>
    <row r="7275" ht="18.75">
      <c r="B7275" s="3"/>
    </row>
    <row r="7276" ht="18.75">
      <c r="B7276" s="3"/>
    </row>
    <row r="7277" ht="18.75">
      <c r="B7277" s="3"/>
    </row>
    <row r="7278" ht="18.75">
      <c r="B7278" s="3"/>
    </row>
    <row r="7279" ht="18.75">
      <c r="B7279" s="3"/>
    </row>
    <row r="7280" ht="18.75">
      <c r="B7280" s="3"/>
    </row>
    <row r="7281" ht="18.75">
      <c r="B7281" s="3"/>
    </row>
    <row r="7282" ht="18.75">
      <c r="B7282" s="3"/>
    </row>
    <row r="7283" ht="18.75">
      <c r="B7283" s="3"/>
    </row>
    <row r="7284" ht="18.75">
      <c r="B7284" s="3"/>
    </row>
    <row r="7285" ht="18.75">
      <c r="B7285" s="3"/>
    </row>
    <row r="7286" ht="18.75">
      <c r="B7286" s="3"/>
    </row>
    <row r="7287" ht="18.75">
      <c r="B7287" s="3"/>
    </row>
    <row r="7288" ht="18.75">
      <c r="B7288" s="3"/>
    </row>
    <row r="7289" ht="18.75">
      <c r="B7289" s="3"/>
    </row>
    <row r="7290" ht="18.75">
      <c r="B7290" s="3"/>
    </row>
    <row r="7291" ht="18.75">
      <c r="B7291" s="3"/>
    </row>
    <row r="7292" ht="18.75">
      <c r="B7292" s="3"/>
    </row>
    <row r="7293" ht="18.75">
      <c r="B7293" s="3"/>
    </row>
    <row r="7294" ht="18.75">
      <c r="B7294" s="3"/>
    </row>
    <row r="7295" ht="18.75">
      <c r="B7295" s="3"/>
    </row>
    <row r="7296" ht="18.75">
      <c r="B7296" s="3"/>
    </row>
    <row r="7297" ht="18.75">
      <c r="B7297" s="3"/>
    </row>
    <row r="7298" ht="18.75">
      <c r="B7298" s="3"/>
    </row>
    <row r="7299" ht="18.75">
      <c r="B7299" s="3"/>
    </row>
    <row r="7300" ht="18.75">
      <c r="B7300" s="3"/>
    </row>
    <row r="7301" ht="18.75">
      <c r="B7301" s="3"/>
    </row>
    <row r="7302" ht="18.75">
      <c r="B7302" s="3"/>
    </row>
    <row r="7303" ht="18.75">
      <c r="B7303" s="3"/>
    </row>
    <row r="7304" ht="18.75">
      <c r="B7304" s="3"/>
    </row>
    <row r="7305" ht="18.75">
      <c r="B7305" s="3"/>
    </row>
    <row r="7306" ht="18.75">
      <c r="B7306" s="3"/>
    </row>
    <row r="7307" ht="18.75">
      <c r="B7307" s="3"/>
    </row>
    <row r="7308" ht="18.75">
      <c r="B7308" s="3"/>
    </row>
    <row r="7309" ht="18.75">
      <c r="B7309" s="3"/>
    </row>
    <row r="7310" ht="18.75">
      <c r="B7310" s="3"/>
    </row>
    <row r="7311" ht="18.75">
      <c r="B7311" s="3"/>
    </row>
    <row r="7312" ht="18.75">
      <c r="B7312" s="3"/>
    </row>
    <row r="7313" ht="18.75">
      <c r="B7313" s="3"/>
    </row>
    <row r="7314" ht="18.75">
      <c r="B7314" s="3"/>
    </row>
    <row r="7315" ht="18.75">
      <c r="B7315" s="3"/>
    </row>
    <row r="7316" ht="18.75">
      <c r="B7316" s="3"/>
    </row>
    <row r="7317" ht="18.75">
      <c r="B7317" s="3"/>
    </row>
    <row r="7318" ht="18.75">
      <c r="B7318" s="3"/>
    </row>
    <row r="7319" ht="18.75">
      <c r="B7319" s="3"/>
    </row>
    <row r="7320" ht="18.75">
      <c r="B7320" s="3"/>
    </row>
    <row r="7321" ht="18.75">
      <c r="B7321" s="3"/>
    </row>
    <row r="7322" ht="18.75">
      <c r="B7322" s="3"/>
    </row>
    <row r="7323" ht="18.75">
      <c r="B7323" s="3"/>
    </row>
    <row r="7324" ht="18.75">
      <c r="B7324" s="3"/>
    </row>
    <row r="7325" ht="18.75">
      <c r="B7325" s="3"/>
    </row>
    <row r="7326" ht="18.75">
      <c r="B7326" s="3"/>
    </row>
    <row r="7327" ht="18.75">
      <c r="B7327" s="3"/>
    </row>
    <row r="7328" ht="18.75">
      <c r="B7328" s="3"/>
    </row>
    <row r="7329" ht="18.75">
      <c r="B7329" s="3"/>
    </row>
    <row r="7330" ht="18.75">
      <c r="B7330" s="3"/>
    </row>
    <row r="7331" ht="18.75">
      <c r="B7331" s="3"/>
    </row>
    <row r="7332" ht="18.75">
      <c r="B7332" s="3"/>
    </row>
    <row r="7333" ht="18.75">
      <c r="B7333" s="3"/>
    </row>
    <row r="7334" ht="18.75">
      <c r="B7334" s="3"/>
    </row>
    <row r="7335" ht="18.75">
      <c r="B7335" s="3"/>
    </row>
    <row r="7336" ht="18.75">
      <c r="B7336" s="3"/>
    </row>
    <row r="7337" ht="18.75">
      <c r="B7337" s="3"/>
    </row>
    <row r="7338" ht="18.75">
      <c r="B7338" s="3"/>
    </row>
    <row r="7339" ht="18.75">
      <c r="B7339" s="3"/>
    </row>
    <row r="7340" ht="18.75">
      <c r="B7340" s="3"/>
    </row>
    <row r="7341" ht="18.75">
      <c r="B7341" s="3"/>
    </row>
    <row r="7342" ht="18.75">
      <c r="B7342" s="3"/>
    </row>
    <row r="7343" ht="18.75">
      <c r="B7343" s="3"/>
    </row>
    <row r="7344" ht="18.75">
      <c r="B7344" s="3"/>
    </row>
    <row r="7345" ht="18.75">
      <c r="B7345" s="3"/>
    </row>
    <row r="7346" ht="18.75">
      <c r="B7346" s="3"/>
    </row>
    <row r="7347" ht="18.75">
      <c r="B7347" s="3"/>
    </row>
    <row r="7348" ht="18.75">
      <c r="B7348" s="3"/>
    </row>
    <row r="7349" ht="18.75">
      <c r="B7349" s="3"/>
    </row>
    <row r="7350" ht="18.75">
      <c r="B7350" s="3"/>
    </row>
    <row r="7351" ht="18.75">
      <c r="B7351" s="3"/>
    </row>
    <row r="7352" ht="18.75">
      <c r="B7352" s="3"/>
    </row>
    <row r="7353" ht="18.75">
      <c r="B7353" s="3"/>
    </row>
    <row r="7354" ht="18.75">
      <c r="B7354" s="3"/>
    </row>
    <row r="7355" ht="18.75">
      <c r="B7355" s="3"/>
    </row>
    <row r="7356" ht="18.75">
      <c r="B7356" s="3"/>
    </row>
    <row r="7357" ht="18.75">
      <c r="B7357" s="3"/>
    </row>
    <row r="7358" ht="18.75">
      <c r="B7358" s="3"/>
    </row>
    <row r="7359" ht="18.75">
      <c r="B7359" s="3"/>
    </row>
    <row r="7360" ht="18.75">
      <c r="B7360" s="3"/>
    </row>
    <row r="7361" ht="18.75">
      <c r="B7361" s="3"/>
    </row>
    <row r="7362" ht="18.75">
      <c r="B7362" s="3"/>
    </row>
    <row r="7363" ht="18.75">
      <c r="B7363" s="3"/>
    </row>
    <row r="7364" ht="18.75">
      <c r="B7364" s="3"/>
    </row>
    <row r="7365" ht="18.75">
      <c r="B7365" s="3"/>
    </row>
    <row r="7366" ht="18.75">
      <c r="B7366" s="3"/>
    </row>
    <row r="7367" ht="18.75">
      <c r="B7367" s="3"/>
    </row>
    <row r="7368" ht="18.75">
      <c r="B7368" s="3"/>
    </row>
    <row r="7369" ht="18.75">
      <c r="B7369" s="3"/>
    </row>
    <row r="7370" ht="18.75">
      <c r="B7370" s="3"/>
    </row>
    <row r="7371" ht="18.75">
      <c r="B7371" s="3"/>
    </row>
    <row r="7372" ht="18.75">
      <c r="B7372" s="3"/>
    </row>
    <row r="7373" ht="18.75">
      <c r="B7373" s="3"/>
    </row>
    <row r="7374" ht="18.75">
      <c r="B7374" s="3"/>
    </row>
    <row r="7375" ht="18.75">
      <c r="B7375" s="3"/>
    </row>
    <row r="7376" ht="18.75">
      <c r="B7376" s="3"/>
    </row>
    <row r="7377" ht="18.75">
      <c r="B7377" s="3"/>
    </row>
    <row r="7378" ht="18.75">
      <c r="B7378" s="3"/>
    </row>
    <row r="7379" ht="18.75">
      <c r="B7379" s="3"/>
    </row>
    <row r="7380" ht="18.75">
      <c r="B7380" s="3"/>
    </row>
    <row r="7381" ht="18.75">
      <c r="B7381" s="3"/>
    </row>
    <row r="7382" ht="18.75">
      <c r="B7382" s="3"/>
    </row>
    <row r="7383" ht="18.75">
      <c r="B7383" s="3"/>
    </row>
    <row r="7384" ht="18.75">
      <c r="B7384" s="3"/>
    </row>
    <row r="7385" ht="18.75">
      <c r="B7385" s="3"/>
    </row>
    <row r="7386" ht="18.75">
      <c r="B7386" s="3"/>
    </row>
    <row r="7387" ht="18.75">
      <c r="B7387" s="3"/>
    </row>
    <row r="7388" ht="18.75">
      <c r="B7388" s="3"/>
    </row>
    <row r="7389" ht="18.75">
      <c r="B7389" s="3"/>
    </row>
    <row r="7390" ht="18.75">
      <c r="B7390" s="3"/>
    </row>
    <row r="7391" ht="18.75">
      <c r="B7391" s="3"/>
    </row>
    <row r="7392" ht="18.75">
      <c r="B7392" s="3"/>
    </row>
    <row r="7393" ht="18.75">
      <c r="B7393" s="3"/>
    </row>
    <row r="7394" ht="18.75">
      <c r="B7394" s="3"/>
    </row>
    <row r="7395" ht="18.75">
      <c r="B7395" s="3"/>
    </row>
    <row r="7396" ht="18.75">
      <c r="B7396" s="3"/>
    </row>
    <row r="7397" ht="18.75">
      <c r="B7397" s="3"/>
    </row>
    <row r="7398" ht="18.75">
      <c r="B7398" s="3"/>
    </row>
    <row r="7399" ht="18.75">
      <c r="B7399" s="3"/>
    </row>
    <row r="7400" ht="18.75">
      <c r="B7400" s="3"/>
    </row>
    <row r="7401" ht="18.75">
      <c r="B7401" s="3"/>
    </row>
    <row r="7402" ht="18.75">
      <c r="B7402" s="3"/>
    </row>
    <row r="7403" ht="18.75">
      <c r="B7403" s="3"/>
    </row>
    <row r="7404" ht="18.75">
      <c r="B7404" s="3"/>
    </row>
    <row r="7405" ht="18.75">
      <c r="B7405" s="3"/>
    </row>
    <row r="7406" ht="18.75">
      <c r="B7406" s="3"/>
    </row>
    <row r="7407" ht="18.75">
      <c r="B7407" s="3"/>
    </row>
    <row r="7408" ht="18.75">
      <c r="B7408" s="3"/>
    </row>
    <row r="7409" ht="18.75">
      <c r="B7409" s="3"/>
    </row>
    <row r="7410" ht="18.75">
      <c r="B7410" s="3"/>
    </row>
    <row r="7411" ht="18.75">
      <c r="B7411" s="3"/>
    </row>
    <row r="7412" ht="18.75">
      <c r="B7412" s="3"/>
    </row>
    <row r="7413" ht="18.75">
      <c r="B7413" s="3"/>
    </row>
    <row r="7414" ht="18.75">
      <c r="B7414" s="3"/>
    </row>
    <row r="7415" ht="18.75">
      <c r="B7415" s="3"/>
    </row>
    <row r="7416" ht="18.75">
      <c r="B7416" s="3"/>
    </row>
    <row r="7417" ht="18.75">
      <c r="B7417" s="3"/>
    </row>
    <row r="7418" ht="18.75">
      <c r="B7418" s="3"/>
    </row>
    <row r="7419" ht="18.75">
      <c r="B7419" s="3"/>
    </row>
    <row r="7420" ht="18.75">
      <c r="B7420" s="3"/>
    </row>
    <row r="7421" ht="18.75">
      <c r="B7421" s="3"/>
    </row>
    <row r="7422" ht="18.75">
      <c r="B7422" s="3"/>
    </row>
    <row r="7423" ht="18.75">
      <c r="B7423" s="3"/>
    </row>
    <row r="7424" ht="18.75">
      <c r="B7424" s="3"/>
    </row>
    <row r="7425" ht="18.75">
      <c r="B7425" s="3"/>
    </row>
    <row r="7426" ht="18.75">
      <c r="B7426" s="3"/>
    </row>
    <row r="7427" ht="18.75">
      <c r="B7427" s="3"/>
    </row>
    <row r="7428" ht="18.75">
      <c r="B7428" s="3"/>
    </row>
    <row r="7429" ht="18.75">
      <c r="B7429" s="3"/>
    </row>
    <row r="7430" ht="18.75">
      <c r="B7430" s="3"/>
    </row>
    <row r="7431" ht="18.75">
      <c r="B7431" s="3"/>
    </row>
    <row r="7432" ht="18.75">
      <c r="B7432" s="3"/>
    </row>
    <row r="7433" ht="18.75">
      <c r="B7433" s="3"/>
    </row>
    <row r="7434" ht="18.75">
      <c r="B7434" s="3"/>
    </row>
    <row r="7435" ht="18.75">
      <c r="B7435" s="3"/>
    </row>
    <row r="7436" ht="18.75">
      <c r="B7436" s="3"/>
    </row>
    <row r="7437" ht="18.75">
      <c r="B7437" s="3"/>
    </row>
    <row r="7438" ht="18.75">
      <c r="B7438" s="3"/>
    </row>
    <row r="7439" ht="18.75">
      <c r="B7439" s="3"/>
    </row>
    <row r="7440" ht="18.75">
      <c r="B7440" s="3"/>
    </row>
    <row r="7441" ht="18.75">
      <c r="B7441" s="3"/>
    </row>
    <row r="7442" ht="18.75">
      <c r="B7442" s="3"/>
    </row>
    <row r="7443" ht="18.75">
      <c r="B7443" s="3"/>
    </row>
    <row r="7444" ht="18.75">
      <c r="B7444" s="3"/>
    </row>
    <row r="7445" ht="18.75">
      <c r="B7445" s="3"/>
    </row>
    <row r="7446" ht="18.75">
      <c r="B7446" s="3"/>
    </row>
    <row r="7447" ht="18.75">
      <c r="B7447" s="3"/>
    </row>
    <row r="7448" ht="18.75">
      <c r="B7448" s="3"/>
    </row>
    <row r="7449" ht="18.75">
      <c r="B7449" s="3"/>
    </row>
    <row r="7450" ht="18.75">
      <c r="B7450" s="3"/>
    </row>
    <row r="7451" ht="18.75">
      <c r="B7451" s="3"/>
    </row>
    <row r="7452" ht="18.75">
      <c r="B7452" s="3"/>
    </row>
    <row r="7453" ht="18.75">
      <c r="B7453" s="3"/>
    </row>
    <row r="7454" ht="18.75">
      <c r="B7454" s="3"/>
    </row>
    <row r="7455" ht="18.75">
      <c r="B7455" s="3"/>
    </row>
    <row r="7456" ht="18.75">
      <c r="B7456" s="3"/>
    </row>
    <row r="7457" ht="18.75">
      <c r="B7457" s="3"/>
    </row>
    <row r="7458" ht="18.75">
      <c r="B7458" s="3"/>
    </row>
    <row r="7459" ht="18.75">
      <c r="B7459" s="3"/>
    </row>
    <row r="7460" ht="18.75">
      <c r="B7460" s="3"/>
    </row>
    <row r="7461" ht="18.75">
      <c r="B7461" s="3"/>
    </row>
    <row r="7462" ht="18.75">
      <c r="B7462" s="3"/>
    </row>
    <row r="7463" ht="18.75">
      <c r="B7463" s="3"/>
    </row>
    <row r="7464" ht="18.75">
      <c r="B7464" s="3"/>
    </row>
    <row r="7465" ht="18.75">
      <c r="B7465" s="3"/>
    </row>
    <row r="7466" ht="18.75">
      <c r="B7466" s="3"/>
    </row>
    <row r="7467" ht="18.75">
      <c r="B7467" s="3"/>
    </row>
    <row r="7468" ht="18.75">
      <c r="B7468" s="3"/>
    </row>
    <row r="7469" ht="18.75">
      <c r="B7469" s="3"/>
    </row>
    <row r="7470" ht="18.75">
      <c r="B7470" s="3"/>
    </row>
    <row r="7471" ht="18.75">
      <c r="B7471" s="3"/>
    </row>
    <row r="7472" ht="18.75">
      <c r="B7472" s="3"/>
    </row>
    <row r="7473" ht="18.75">
      <c r="B7473" s="3"/>
    </row>
    <row r="7474" ht="18.75">
      <c r="B7474" s="3"/>
    </row>
    <row r="7475" ht="18.75">
      <c r="B7475" s="3"/>
    </row>
    <row r="7476" ht="18.75">
      <c r="B7476" s="3"/>
    </row>
    <row r="7477" ht="18.75">
      <c r="B7477" s="3"/>
    </row>
    <row r="7478" ht="18.75">
      <c r="B7478" s="3"/>
    </row>
    <row r="7479" ht="18.75">
      <c r="B7479" s="3"/>
    </row>
    <row r="7480" ht="18.75">
      <c r="B7480" s="3"/>
    </row>
    <row r="7481" ht="18.75">
      <c r="B7481" s="3"/>
    </row>
    <row r="7482" ht="18.75">
      <c r="B7482" s="3"/>
    </row>
    <row r="7483" ht="18.75">
      <c r="B7483" s="3"/>
    </row>
    <row r="7484" ht="18.75">
      <c r="B7484" s="3"/>
    </row>
    <row r="7485" ht="18.75">
      <c r="B7485" s="3"/>
    </row>
    <row r="7486" ht="18.75">
      <c r="B7486" s="3"/>
    </row>
    <row r="7487" ht="18.75">
      <c r="B7487" s="3"/>
    </row>
    <row r="7488" ht="18.75">
      <c r="B7488" s="3"/>
    </row>
    <row r="7489" ht="18.75">
      <c r="B7489" s="3"/>
    </row>
    <row r="7490" ht="18.75">
      <c r="B7490" s="3"/>
    </row>
    <row r="7491" ht="18.75">
      <c r="B7491" s="3"/>
    </row>
    <row r="7492" ht="18.75">
      <c r="B7492" s="3"/>
    </row>
    <row r="7493" ht="18.75">
      <c r="B7493" s="3"/>
    </row>
    <row r="7494" ht="18.75">
      <c r="B7494" s="3"/>
    </row>
    <row r="7495" ht="18.75">
      <c r="B7495" s="3"/>
    </row>
    <row r="7496" ht="18.75">
      <c r="B7496" s="3"/>
    </row>
    <row r="7497" ht="18.75">
      <c r="B7497" s="3"/>
    </row>
    <row r="7498" ht="18.75">
      <c r="B7498" s="3"/>
    </row>
    <row r="7499" ht="18.75">
      <c r="B7499" s="3"/>
    </row>
    <row r="7500" ht="18.75">
      <c r="B7500" s="3"/>
    </row>
    <row r="7501" ht="18.75">
      <c r="B7501" s="3"/>
    </row>
    <row r="7502" ht="18.75">
      <c r="B7502" s="3"/>
    </row>
    <row r="7503" ht="18.75">
      <c r="B7503" s="3"/>
    </row>
    <row r="7504" ht="18.75">
      <c r="B7504" s="3"/>
    </row>
    <row r="7505" ht="18.75">
      <c r="B7505" s="3"/>
    </row>
    <row r="7506" ht="18.75">
      <c r="B7506" s="3"/>
    </row>
    <row r="7507" ht="18.75">
      <c r="B7507" s="3"/>
    </row>
    <row r="7508" ht="18.75">
      <c r="B7508" s="3"/>
    </row>
    <row r="7509" ht="18.75">
      <c r="B7509" s="3"/>
    </row>
    <row r="7510" ht="18.75">
      <c r="B7510" s="3"/>
    </row>
    <row r="7511" ht="18.75">
      <c r="B7511" s="3"/>
    </row>
    <row r="7512" ht="18.75">
      <c r="B7512" s="3"/>
    </row>
    <row r="7513" ht="18.75">
      <c r="B7513" s="3"/>
    </row>
    <row r="7514" ht="18.75">
      <c r="B7514" s="3"/>
    </row>
    <row r="7515" ht="18.75">
      <c r="B7515" s="3"/>
    </row>
    <row r="7516" ht="18.75">
      <c r="B7516" s="3"/>
    </row>
    <row r="7517" ht="18.75">
      <c r="B7517" s="3"/>
    </row>
    <row r="7518" ht="18.75">
      <c r="B7518" s="3"/>
    </row>
    <row r="7519" ht="18.75">
      <c r="B7519" s="3"/>
    </row>
    <row r="7520" ht="18.75">
      <c r="B7520" s="3"/>
    </row>
    <row r="7521" ht="18.75">
      <c r="B7521" s="3"/>
    </row>
    <row r="7522" ht="18.75">
      <c r="B7522" s="3"/>
    </row>
    <row r="7523" ht="18.75">
      <c r="B7523" s="3"/>
    </row>
    <row r="7524" ht="18.75">
      <c r="B7524" s="3"/>
    </row>
    <row r="7525" ht="18.75">
      <c r="B7525" s="3"/>
    </row>
    <row r="7526" ht="18.75">
      <c r="B7526" s="3"/>
    </row>
    <row r="7527" ht="18.75">
      <c r="B7527" s="3"/>
    </row>
    <row r="7528" ht="18.75">
      <c r="B7528" s="3"/>
    </row>
    <row r="7529" ht="18.75">
      <c r="B7529" s="3"/>
    </row>
    <row r="7530" ht="18.75">
      <c r="B7530" s="3"/>
    </row>
    <row r="7531" ht="18.75">
      <c r="B7531" s="3"/>
    </row>
    <row r="7532" ht="18.75">
      <c r="B7532" s="3"/>
    </row>
    <row r="7533" ht="18.75">
      <c r="B7533" s="3"/>
    </row>
    <row r="7534" ht="18.75">
      <c r="B7534" s="3"/>
    </row>
    <row r="7535" ht="18.75">
      <c r="B7535" s="3"/>
    </row>
    <row r="7536" ht="18.75">
      <c r="B7536" s="3"/>
    </row>
    <row r="7537" ht="18.75">
      <c r="B7537" s="3"/>
    </row>
    <row r="7538" ht="18.75">
      <c r="B7538" s="3"/>
    </row>
    <row r="7539" ht="18.75">
      <c r="B7539" s="3"/>
    </row>
    <row r="7540" ht="18.75">
      <c r="B7540" s="3"/>
    </row>
    <row r="7541" ht="18.75">
      <c r="B7541" s="3"/>
    </row>
    <row r="7542" ht="18.75">
      <c r="B7542" s="3"/>
    </row>
    <row r="7543" ht="18.75">
      <c r="B7543" s="3"/>
    </row>
    <row r="7544" ht="18.75">
      <c r="B7544" s="3"/>
    </row>
    <row r="7545" ht="18.75">
      <c r="B7545" s="3"/>
    </row>
    <row r="7546" ht="18.75">
      <c r="B7546" s="3"/>
    </row>
    <row r="7547" ht="18.75">
      <c r="B7547" s="3"/>
    </row>
    <row r="7548" ht="18.75">
      <c r="B7548" s="3"/>
    </row>
    <row r="7549" ht="18.75">
      <c r="B7549" s="3"/>
    </row>
    <row r="7550" ht="18.75">
      <c r="B7550" s="3"/>
    </row>
    <row r="7551" ht="18.75">
      <c r="B7551" s="3"/>
    </row>
    <row r="7552" ht="18.75">
      <c r="B7552" s="3"/>
    </row>
    <row r="7553" ht="18.75">
      <c r="B7553" s="3"/>
    </row>
    <row r="7554" ht="18.75">
      <c r="B7554" s="3"/>
    </row>
    <row r="7555" ht="18.75">
      <c r="B7555" s="3"/>
    </row>
    <row r="7556" ht="18.75">
      <c r="B7556" s="3"/>
    </row>
    <row r="7557" ht="18.75">
      <c r="B7557" s="3"/>
    </row>
    <row r="7558" ht="18.75">
      <c r="B7558" s="3"/>
    </row>
    <row r="7559" ht="18.75">
      <c r="B7559" s="3"/>
    </row>
    <row r="7560" ht="18.75">
      <c r="B7560" s="3"/>
    </row>
    <row r="7561" ht="18.75">
      <c r="B7561" s="3"/>
    </row>
    <row r="7562" ht="18.75">
      <c r="B7562" s="3"/>
    </row>
    <row r="7563" ht="18.75">
      <c r="B7563" s="3"/>
    </row>
    <row r="7564" ht="18.75">
      <c r="B7564" s="3"/>
    </row>
    <row r="7565" ht="18.75">
      <c r="B7565" s="3"/>
    </row>
    <row r="7566" ht="18.75">
      <c r="B7566" s="3"/>
    </row>
    <row r="7567" ht="18.75">
      <c r="B7567" s="3"/>
    </row>
    <row r="7568" ht="18.75">
      <c r="B7568" s="3"/>
    </row>
    <row r="7569" ht="18.75">
      <c r="B7569" s="3"/>
    </row>
    <row r="7570" ht="18.75">
      <c r="B7570" s="3"/>
    </row>
    <row r="7571" ht="18.75">
      <c r="B7571" s="3"/>
    </row>
    <row r="7572" ht="18.75">
      <c r="B7572" s="3"/>
    </row>
    <row r="7573" ht="18.75">
      <c r="B7573" s="3"/>
    </row>
    <row r="7574" ht="18.75">
      <c r="B7574" s="3"/>
    </row>
    <row r="7575" ht="18.75">
      <c r="B7575" s="3"/>
    </row>
    <row r="7576" ht="18.75">
      <c r="B7576" s="3"/>
    </row>
    <row r="7577" ht="18.75">
      <c r="B7577" s="3"/>
    </row>
    <row r="7578" ht="18.75">
      <c r="B7578" s="3"/>
    </row>
    <row r="7579" ht="18.75">
      <c r="B7579" s="3"/>
    </row>
    <row r="7580" ht="18.75">
      <c r="B7580" s="3"/>
    </row>
    <row r="7581" ht="18.75">
      <c r="B7581" s="3"/>
    </row>
    <row r="7582" ht="18.75">
      <c r="B7582" s="3"/>
    </row>
    <row r="7583" ht="18.75">
      <c r="B7583" s="3"/>
    </row>
    <row r="7584" ht="18.75">
      <c r="B7584" s="3"/>
    </row>
    <row r="7585" ht="18.75">
      <c r="B7585" s="3"/>
    </row>
    <row r="7586" ht="18.75">
      <c r="B7586" s="3"/>
    </row>
    <row r="7587" ht="18.75">
      <c r="B7587" s="3"/>
    </row>
    <row r="7588" ht="18.75">
      <c r="B7588" s="3"/>
    </row>
    <row r="7589" ht="18.75">
      <c r="B7589" s="3"/>
    </row>
    <row r="7590" ht="18.75">
      <c r="B7590" s="3"/>
    </row>
    <row r="7591" ht="18.75">
      <c r="B7591" s="3"/>
    </row>
    <row r="7592" ht="18.75">
      <c r="B7592" s="3"/>
    </row>
    <row r="7593" ht="18.75">
      <c r="B7593" s="3"/>
    </row>
    <row r="7594" ht="18.75">
      <c r="B7594" s="3"/>
    </row>
    <row r="7595" ht="18.75">
      <c r="B7595" s="3"/>
    </row>
    <row r="7596" ht="18.75">
      <c r="B7596" s="3"/>
    </row>
    <row r="7597" ht="18.75">
      <c r="B7597" s="3"/>
    </row>
    <row r="7598" ht="18.75">
      <c r="B7598" s="3"/>
    </row>
    <row r="7599" ht="18.75">
      <c r="B7599" s="3"/>
    </row>
    <row r="7600" ht="18.75">
      <c r="B7600" s="3"/>
    </row>
    <row r="7601" ht="18.75">
      <c r="B7601" s="3"/>
    </row>
    <row r="7602" ht="18.75">
      <c r="B7602" s="3"/>
    </row>
    <row r="7603" ht="18.75">
      <c r="B7603" s="3"/>
    </row>
    <row r="7604" ht="18.75">
      <c r="B7604" s="3"/>
    </row>
    <row r="7605" ht="18.75">
      <c r="B7605" s="3"/>
    </row>
    <row r="7606" ht="18.75">
      <c r="B7606" s="3"/>
    </row>
    <row r="7607" ht="18.75">
      <c r="B7607" s="3"/>
    </row>
    <row r="7608" ht="18.75">
      <c r="B7608" s="3"/>
    </row>
    <row r="7609" ht="18.75">
      <c r="B7609" s="3"/>
    </row>
    <row r="7610" ht="18.75">
      <c r="B7610" s="3"/>
    </row>
    <row r="7611" ht="18.75">
      <c r="B7611" s="3"/>
    </row>
    <row r="7612" ht="18.75">
      <c r="B7612" s="3"/>
    </row>
    <row r="7613" ht="18.75">
      <c r="B7613" s="3"/>
    </row>
    <row r="7614" ht="18.75">
      <c r="B7614" s="3"/>
    </row>
    <row r="7615" ht="18.75">
      <c r="B7615" s="3"/>
    </row>
    <row r="7616" ht="18.75">
      <c r="B7616" s="3"/>
    </row>
    <row r="7617" ht="18.75">
      <c r="B7617" s="3"/>
    </row>
    <row r="7618" ht="18.75">
      <c r="B7618" s="3"/>
    </row>
    <row r="7619" ht="18.75">
      <c r="B7619" s="3"/>
    </row>
    <row r="7620" ht="18.75">
      <c r="B7620" s="3"/>
    </row>
    <row r="7621" ht="18.75">
      <c r="B7621" s="3"/>
    </row>
    <row r="7622" ht="18.75">
      <c r="B7622" s="3"/>
    </row>
    <row r="7623" ht="18.75">
      <c r="B7623" s="3"/>
    </row>
    <row r="7624" ht="18.75">
      <c r="B7624" s="3"/>
    </row>
    <row r="7625" ht="18.75">
      <c r="B7625" s="3"/>
    </row>
    <row r="7626" ht="18.75">
      <c r="B7626" s="3"/>
    </row>
    <row r="7627" ht="18.75">
      <c r="B7627" s="3"/>
    </row>
    <row r="7628" ht="18.75">
      <c r="B7628" s="3"/>
    </row>
    <row r="7629" ht="18.75">
      <c r="B7629" s="3"/>
    </row>
    <row r="7630" ht="18.75">
      <c r="B7630" s="3"/>
    </row>
    <row r="7631" ht="18.75">
      <c r="B7631" s="3"/>
    </row>
    <row r="7632" ht="18.75">
      <c r="B7632" s="3"/>
    </row>
    <row r="7633" ht="18.75">
      <c r="B7633" s="3"/>
    </row>
    <row r="7634" ht="18.75">
      <c r="B7634" s="3"/>
    </row>
    <row r="7635" ht="18.75">
      <c r="B7635" s="3"/>
    </row>
    <row r="7636" ht="18.75">
      <c r="B7636" s="3"/>
    </row>
    <row r="7637" ht="18.75">
      <c r="B7637" s="3"/>
    </row>
    <row r="7638" ht="18.75">
      <c r="B7638" s="3"/>
    </row>
    <row r="7639" ht="18.75">
      <c r="B7639" s="3"/>
    </row>
    <row r="7640" ht="18.75">
      <c r="B7640" s="3"/>
    </row>
    <row r="7641" ht="18.75">
      <c r="B7641" s="3"/>
    </row>
    <row r="7642" ht="18.75">
      <c r="B7642" s="3"/>
    </row>
    <row r="7643" ht="18.75">
      <c r="B7643" s="3"/>
    </row>
    <row r="7644" ht="18.75">
      <c r="B7644" s="3"/>
    </row>
    <row r="7645" ht="18.75">
      <c r="B7645" s="3"/>
    </row>
    <row r="7646" ht="18.75">
      <c r="B7646" s="3"/>
    </row>
    <row r="7647" ht="18.75">
      <c r="B7647" s="3"/>
    </row>
    <row r="7648" ht="18.75">
      <c r="B7648" s="3"/>
    </row>
    <row r="7649" ht="18.75">
      <c r="B7649" s="3"/>
    </row>
    <row r="7650" ht="18.75">
      <c r="B7650" s="3"/>
    </row>
    <row r="7651" ht="18.75">
      <c r="B7651" s="3"/>
    </row>
    <row r="7652" ht="18.75">
      <c r="B7652" s="3"/>
    </row>
    <row r="7653" ht="18.75">
      <c r="B7653" s="3"/>
    </row>
    <row r="7654" ht="18.75">
      <c r="B7654" s="3"/>
    </row>
    <row r="7655" ht="18.75">
      <c r="B7655" s="3"/>
    </row>
    <row r="7656" ht="18.75">
      <c r="B7656" s="3"/>
    </row>
    <row r="7657" ht="18.75">
      <c r="B7657" s="3"/>
    </row>
    <row r="7658" ht="18.75">
      <c r="B7658" s="3"/>
    </row>
    <row r="7659" ht="18.75">
      <c r="B7659" s="3"/>
    </row>
    <row r="7660" ht="18.75">
      <c r="B7660" s="3"/>
    </row>
    <row r="7661" ht="18.75">
      <c r="B7661" s="3"/>
    </row>
    <row r="7662" ht="18.75">
      <c r="B7662" s="3"/>
    </row>
    <row r="7663" ht="18.75">
      <c r="B7663" s="3"/>
    </row>
    <row r="7664" ht="18.75">
      <c r="B7664" s="3"/>
    </row>
    <row r="7665" ht="18.75">
      <c r="B7665" s="3"/>
    </row>
    <row r="7666" ht="18.75">
      <c r="B7666" s="3"/>
    </row>
    <row r="7667" ht="18.75">
      <c r="B7667" s="3"/>
    </row>
    <row r="7668" ht="18.75">
      <c r="B7668" s="3"/>
    </row>
    <row r="7669" ht="18.75">
      <c r="B7669" s="3"/>
    </row>
    <row r="7670" ht="18.75">
      <c r="B7670" s="3"/>
    </row>
    <row r="7671" ht="18.75">
      <c r="B7671" s="3"/>
    </row>
    <row r="7672" ht="18.75">
      <c r="B7672" s="3"/>
    </row>
    <row r="7673" ht="18.75">
      <c r="B7673" s="3"/>
    </row>
    <row r="7674" ht="18.75">
      <c r="B7674" s="3"/>
    </row>
    <row r="7675" ht="18.75">
      <c r="B7675" s="3"/>
    </row>
    <row r="7676" ht="18.75">
      <c r="B7676" s="3"/>
    </row>
    <row r="7677" ht="18.75">
      <c r="B7677" s="3"/>
    </row>
    <row r="7678" ht="18.75">
      <c r="B7678" s="3"/>
    </row>
    <row r="7679" ht="18.75">
      <c r="B7679" s="3"/>
    </row>
    <row r="7680" ht="18.75">
      <c r="B7680" s="3"/>
    </row>
    <row r="7681" ht="18.75">
      <c r="B7681" s="3"/>
    </row>
    <row r="7682" ht="18.75">
      <c r="B7682" s="3"/>
    </row>
    <row r="7683" ht="18.75">
      <c r="B7683" s="3"/>
    </row>
    <row r="7684" ht="18.75">
      <c r="B7684" s="3"/>
    </row>
    <row r="7685" ht="18.75">
      <c r="B7685" s="3"/>
    </row>
    <row r="7686" ht="18.75">
      <c r="B7686" s="3"/>
    </row>
    <row r="7687" ht="18.75">
      <c r="B7687" s="3"/>
    </row>
    <row r="7688" ht="18.75">
      <c r="B7688" s="3"/>
    </row>
    <row r="7689" ht="18.75">
      <c r="B7689" s="3"/>
    </row>
    <row r="7690" ht="18.75">
      <c r="B7690" s="3"/>
    </row>
    <row r="7691" ht="18.75">
      <c r="B7691" s="3"/>
    </row>
    <row r="7692" ht="18.75">
      <c r="B7692" s="3"/>
    </row>
    <row r="7693" ht="18.75">
      <c r="B7693" s="3"/>
    </row>
    <row r="7694" ht="18.75">
      <c r="B7694" s="3"/>
    </row>
    <row r="7695" ht="18.75">
      <c r="B7695" s="3"/>
    </row>
    <row r="7696" ht="18.75">
      <c r="B7696" s="3"/>
    </row>
    <row r="7697" ht="18.75">
      <c r="B7697" s="3"/>
    </row>
    <row r="7698" ht="18.75">
      <c r="B7698" s="3"/>
    </row>
    <row r="7699" ht="18.75">
      <c r="B7699" s="3"/>
    </row>
    <row r="7700" ht="18.75">
      <c r="B7700" s="3"/>
    </row>
    <row r="7701" ht="18.75">
      <c r="B7701" s="3"/>
    </row>
    <row r="7702" ht="18.75">
      <c r="B7702" s="3"/>
    </row>
    <row r="7703" ht="18.75">
      <c r="B7703" s="3"/>
    </row>
    <row r="7704" ht="18.75">
      <c r="B7704" s="3"/>
    </row>
    <row r="7705" ht="18.75">
      <c r="B7705" s="3"/>
    </row>
    <row r="7706" ht="18.75">
      <c r="B7706" s="3"/>
    </row>
    <row r="7707" ht="18.75">
      <c r="B7707" s="3"/>
    </row>
    <row r="7708" ht="18.75">
      <c r="B7708" s="3"/>
    </row>
    <row r="7709" ht="18.75">
      <c r="B7709" s="3"/>
    </row>
    <row r="7710" ht="18.75">
      <c r="B7710" s="3"/>
    </row>
    <row r="7711" ht="18.75">
      <c r="B7711" s="3"/>
    </row>
    <row r="7712" ht="18.75">
      <c r="B7712" s="3"/>
    </row>
    <row r="7713" ht="18.75">
      <c r="B7713" s="3"/>
    </row>
    <row r="7714" ht="18.75">
      <c r="B7714" s="3"/>
    </row>
    <row r="7715" ht="18.75">
      <c r="B7715" s="3"/>
    </row>
    <row r="7716" ht="18.75">
      <c r="B7716" s="3"/>
    </row>
    <row r="7717" ht="18.75">
      <c r="B7717" s="3"/>
    </row>
    <row r="7718" ht="18.75">
      <c r="B7718" s="3"/>
    </row>
    <row r="7719" ht="18.75">
      <c r="B7719" s="3"/>
    </row>
    <row r="7720" ht="18.75">
      <c r="B7720" s="3"/>
    </row>
    <row r="7721" ht="18.75">
      <c r="B7721" s="3"/>
    </row>
    <row r="7722" ht="18.75">
      <c r="B7722" s="3"/>
    </row>
    <row r="7723" ht="18.75">
      <c r="B7723" s="3"/>
    </row>
    <row r="7724" ht="18.75">
      <c r="B7724" s="3"/>
    </row>
    <row r="7725" ht="18.75">
      <c r="B7725" s="3"/>
    </row>
    <row r="7726" ht="18.75">
      <c r="B7726" s="3"/>
    </row>
    <row r="7727" ht="18.75">
      <c r="B7727" s="3"/>
    </row>
    <row r="7728" ht="18.75">
      <c r="B7728" s="3"/>
    </row>
    <row r="7729" ht="18.75">
      <c r="B7729" s="3"/>
    </row>
    <row r="7730" ht="18.75">
      <c r="B7730" s="3"/>
    </row>
    <row r="7731" ht="18.75">
      <c r="B7731" s="3"/>
    </row>
    <row r="7732" ht="18.75">
      <c r="B7732" s="3"/>
    </row>
    <row r="7733" ht="18.75">
      <c r="B7733" s="3"/>
    </row>
    <row r="7734" ht="18.75">
      <c r="B7734" s="3"/>
    </row>
    <row r="7735" ht="18.75">
      <c r="B7735" s="3"/>
    </row>
    <row r="7736" ht="18.75">
      <c r="B7736" s="3"/>
    </row>
    <row r="7737" ht="18.75">
      <c r="B7737" s="3"/>
    </row>
    <row r="7738" ht="18.75">
      <c r="B7738" s="3"/>
    </row>
    <row r="7739" ht="18.75">
      <c r="B7739" s="3"/>
    </row>
    <row r="7740" ht="18.75">
      <c r="B7740" s="3"/>
    </row>
    <row r="7741" ht="18.75">
      <c r="B7741" s="3"/>
    </row>
    <row r="7742" ht="18.75">
      <c r="B7742" s="3"/>
    </row>
    <row r="7743" ht="18.75">
      <c r="B7743" s="3"/>
    </row>
    <row r="7744" ht="18.75">
      <c r="B7744" s="3"/>
    </row>
    <row r="7745" ht="18.75">
      <c r="B7745" s="3"/>
    </row>
    <row r="7746" ht="18.75">
      <c r="B7746" s="3"/>
    </row>
    <row r="7747" ht="18.75">
      <c r="B7747" s="3"/>
    </row>
    <row r="7748" ht="18.75">
      <c r="B7748" s="3"/>
    </row>
    <row r="7749" ht="18.75">
      <c r="B7749" s="3"/>
    </row>
    <row r="7750" ht="18.75">
      <c r="B7750" s="3"/>
    </row>
    <row r="7751" ht="18.75">
      <c r="B7751" s="3"/>
    </row>
    <row r="7752" ht="18.75">
      <c r="B7752" s="3"/>
    </row>
    <row r="7753" ht="18.75">
      <c r="B7753" s="3"/>
    </row>
    <row r="7754" ht="18.75">
      <c r="B7754" s="3"/>
    </row>
    <row r="7755" ht="18.75">
      <c r="B7755" s="3"/>
    </row>
    <row r="7756" ht="18.75">
      <c r="B7756" s="3"/>
    </row>
    <row r="7757" ht="18.75">
      <c r="B7757" s="3"/>
    </row>
    <row r="7758" ht="18.75">
      <c r="B7758" s="3"/>
    </row>
    <row r="7759" ht="18.75">
      <c r="B7759" s="3"/>
    </row>
    <row r="7760" ht="18.75">
      <c r="B7760" s="3"/>
    </row>
    <row r="7761" ht="18.75">
      <c r="B7761" s="3"/>
    </row>
    <row r="7762" ht="18.75">
      <c r="B7762" s="3"/>
    </row>
    <row r="7763" ht="18.75">
      <c r="B7763" s="3"/>
    </row>
    <row r="7764" ht="18.75">
      <c r="B7764" s="3"/>
    </row>
    <row r="7765" ht="18.75">
      <c r="B7765" s="3"/>
    </row>
    <row r="7766" ht="18.75">
      <c r="B7766" s="3"/>
    </row>
    <row r="7767" ht="18.75">
      <c r="B7767" s="3"/>
    </row>
    <row r="7768" ht="18.75">
      <c r="B7768" s="3"/>
    </row>
    <row r="7769" ht="18.75">
      <c r="B7769" s="3"/>
    </row>
    <row r="7770" ht="18.75">
      <c r="B7770" s="3"/>
    </row>
    <row r="7771" ht="18.75">
      <c r="B7771" s="3"/>
    </row>
    <row r="7772" ht="18.75">
      <c r="B7772" s="3"/>
    </row>
    <row r="7773" ht="18.75">
      <c r="B7773" s="3"/>
    </row>
    <row r="7774" ht="18.75">
      <c r="B7774" s="3"/>
    </row>
    <row r="7775" ht="18.75">
      <c r="B7775" s="3"/>
    </row>
    <row r="7776" ht="18.75">
      <c r="B7776" s="3"/>
    </row>
    <row r="7777" ht="18.75">
      <c r="B7777" s="3"/>
    </row>
    <row r="7778" ht="18.75">
      <c r="B7778" s="3"/>
    </row>
    <row r="7779" ht="18.75">
      <c r="B7779" s="3"/>
    </row>
    <row r="7780" ht="18.75">
      <c r="B7780" s="3"/>
    </row>
    <row r="7781" ht="18.75">
      <c r="B7781" s="3"/>
    </row>
    <row r="7782" ht="18.75">
      <c r="B7782" s="3"/>
    </row>
    <row r="7783" ht="18.75">
      <c r="B7783" s="3"/>
    </row>
    <row r="7784" ht="18.75">
      <c r="B7784" s="3"/>
    </row>
    <row r="7785" ht="18.75">
      <c r="B7785" s="3"/>
    </row>
    <row r="7786" ht="18.75">
      <c r="B7786" s="3"/>
    </row>
    <row r="7787" ht="18.75">
      <c r="B7787" s="3"/>
    </row>
    <row r="7788" ht="18.75">
      <c r="B7788" s="3"/>
    </row>
    <row r="7789" ht="18.75">
      <c r="B7789" s="3"/>
    </row>
    <row r="7790" ht="18.75">
      <c r="B7790" s="3"/>
    </row>
    <row r="7791" ht="18.75">
      <c r="B7791" s="3"/>
    </row>
    <row r="7792" ht="18.75">
      <c r="B7792" s="3"/>
    </row>
    <row r="7793" ht="18.75">
      <c r="B7793" s="3"/>
    </row>
    <row r="7794" ht="18.75">
      <c r="B7794" s="3"/>
    </row>
    <row r="7795" ht="18.75">
      <c r="B7795" s="3"/>
    </row>
    <row r="7796" ht="18.75">
      <c r="B7796" s="3"/>
    </row>
    <row r="7797" ht="18.75">
      <c r="B7797" s="3"/>
    </row>
    <row r="7798" ht="18.75">
      <c r="B7798" s="3"/>
    </row>
    <row r="7799" ht="18.75">
      <c r="B7799" s="3"/>
    </row>
    <row r="7800" ht="18.75">
      <c r="B7800" s="3"/>
    </row>
    <row r="7801" ht="18.75">
      <c r="B7801" s="3"/>
    </row>
    <row r="7802" ht="18.75">
      <c r="B7802" s="3"/>
    </row>
    <row r="7803" ht="18.75">
      <c r="B7803" s="3"/>
    </row>
    <row r="7804" ht="18.75">
      <c r="B7804" s="3"/>
    </row>
    <row r="7805" ht="18.75">
      <c r="B7805" s="3"/>
    </row>
    <row r="7806" ht="18.75">
      <c r="B7806" s="3"/>
    </row>
    <row r="7807" ht="18.75">
      <c r="B7807" s="3"/>
    </row>
    <row r="7808" ht="18.75">
      <c r="B7808" s="3"/>
    </row>
    <row r="7809" ht="18.75">
      <c r="B7809" s="3"/>
    </row>
    <row r="7810" ht="18.75">
      <c r="B7810" s="3"/>
    </row>
    <row r="7811" ht="18.75">
      <c r="B7811" s="3"/>
    </row>
    <row r="7812" ht="18.75">
      <c r="B7812" s="3"/>
    </row>
    <row r="7813" ht="18.75">
      <c r="B7813" s="3"/>
    </row>
    <row r="7814" ht="18.75">
      <c r="B7814" s="3"/>
    </row>
    <row r="7815" ht="18.75">
      <c r="B7815" s="3"/>
    </row>
    <row r="7816" ht="18.75">
      <c r="B7816" s="3"/>
    </row>
    <row r="7817" ht="18.75">
      <c r="B7817" s="3"/>
    </row>
    <row r="7818" ht="18.75">
      <c r="B7818" s="3"/>
    </row>
    <row r="7819" ht="18.75">
      <c r="B7819" s="3"/>
    </row>
    <row r="7820" ht="18.75">
      <c r="B7820" s="3"/>
    </row>
    <row r="7821" ht="18.75">
      <c r="B7821" s="3"/>
    </row>
    <row r="7822" ht="18.75">
      <c r="B7822" s="3"/>
    </row>
    <row r="7823" ht="18.75">
      <c r="B7823" s="3"/>
    </row>
    <row r="7824" ht="18.75">
      <c r="B7824" s="3"/>
    </row>
    <row r="7825" ht="18.75">
      <c r="B7825" s="3"/>
    </row>
    <row r="7826" ht="18.75">
      <c r="B7826" s="3"/>
    </row>
    <row r="7827" ht="18.75">
      <c r="B7827" s="3"/>
    </row>
    <row r="7828" ht="18.75">
      <c r="B7828" s="3"/>
    </row>
    <row r="7829" ht="18.75">
      <c r="B7829" s="3"/>
    </row>
    <row r="7830" ht="18.75">
      <c r="B7830" s="3"/>
    </row>
    <row r="7831" ht="18.75">
      <c r="B7831" s="3"/>
    </row>
    <row r="7832" ht="18.75">
      <c r="B7832" s="3"/>
    </row>
    <row r="7833" ht="18.75">
      <c r="B7833" s="3"/>
    </row>
    <row r="7834" ht="18.75">
      <c r="B7834" s="3"/>
    </row>
    <row r="7835" ht="18.75">
      <c r="B7835" s="3"/>
    </row>
    <row r="7836" ht="18.75">
      <c r="B7836" s="3"/>
    </row>
    <row r="7837" ht="18.75">
      <c r="B7837" s="3"/>
    </row>
    <row r="7838" ht="18.75">
      <c r="B7838" s="3"/>
    </row>
    <row r="7839" ht="18.75">
      <c r="B7839" s="3"/>
    </row>
    <row r="7840" ht="18.75">
      <c r="B7840" s="3"/>
    </row>
    <row r="7841" ht="18.75">
      <c r="B7841" s="3"/>
    </row>
    <row r="7842" ht="18.75">
      <c r="B7842" s="3"/>
    </row>
    <row r="7843" ht="18.75">
      <c r="B7843" s="3"/>
    </row>
    <row r="7844" ht="18.75">
      <c r="B7844" s="3"/>
    </row>
    <row r="7845" ht="18.75">
      <c r="B7845" s="3"/>
    </row>
    <row r="7846" ht="18.75">
      <c r="B7846" s="3"/>
    </row>
    <row r="7847" ht="18.75">
      <c r="B7847" s="3"/>
    </row>
    <row r="7848" ht="18.75">
      <c r="B7848" s="3"/>
    </row>
    <row r="7849" ht="18.75">
      <c r="B7849" s="3"/>
    </row>
    <row r="7850" ht="18.75">
      <c r="B7850" s="3"/>
    </row>
    <row r="7851" ht="18.75">
      <c r="B7851" s="3"/>
    </row>
    <row r="7852" ht="18.75">
      <c r="B7852" s="3"/>
    </row>
    <row r="7853" ht="18.75">
      <c r="B7853" s="3"/>
    </row>
    <row r="7854" ht="18.75">
      <c r="B7854" s="3"/>
    </row>
    <row r="7855" ht="18.75">
      <c r="B7855" s="3"/>
    </row>
    <row r="7856" ht="18.75">
      <c r="B7856" s="3"/>
    </row>
    <row r="7857" ht="18.75">
      <c r="B7857" s="3"/>
    </row>
    <row r="7858" ht="18.75">
      <c r="B7858" s="3"/>
    </row>
    <row r="7859" ht="18.75">
      <c r="B7859" s="3"/>
    </row>
    <row r="7860" ht="18.75">
      <c r="B7860" s="3"/>
    </row>
    <row r="7861" ht="18.75">
      <c r="B7861" s="3"/>
    </row>
    <row r="7862" ht="18.75">
      <c r="B7862" s="3"/>
    </row>
    <row r="7863" ht="18.75">
      <c r="B7863" s="3"/>
    </row>
    <row r="7864" ht="18.75">
      <c r="B7864" s="3"/>
    </row>
    <row r="7865" ht="18.75">
      <c r="B7865" s="3"/>
    </row>
    <row r="7866" ht="18.75">
      <c r="B7866" s="3"/>
    </row>
    <row r="7867" ht="18.75">
      <c r="B7867" s="3"/>
    </row>
    <row r="7868" ht="18.75">
      <c r="B7868" s="3"/>
    </row>
    <row r="7869" ht="18.75">
      <c r="B7869" s="3"/>
    </row>
    <row r="7870" ht="18.75">
      <c r="B7870" s="3"/>
    </row>
    <row r="7871" ht="18.75">
      <c r="B7871" s="3"/>
    </row>
    <row r="7872" ht="18.75">
      <c r="B7872" s="3"/>
    </row>
    <row r="7873" ht="18.75">
      <c r="B7873" s="3"/>
    </row>
    <row r="7874" ht="18.75">
      <c r="B7874" s="3"/>
    </row>
    <row r="7875" ht="18.75">
      <c r="B7875" s="3"/>
    </row>
    <row r="7876" ht="18.75">
      <c r="B7876" s="3"/>
    </row>
    <row r="7877" ht="18.75">
      <c r="B7877" s="3"/>
    </row>
    <row r="7878" ht="18.75">
      <c r="B7878" s="3"/>
    </row>
    <row r="7879" ht="18.75">
      <c r="B7879" s="3"/>
    </row>
    <row r="7880" ht="18.75">
      <c r="B7880" s="3"/>
    </row>
    <row r="7881" ht="18.75">
      <c r="B7881" s="3"/>
    </row>
    <row r="7882" ht="18.75">
      <c r="B7882" s="3"/>
    </row>
    <row r="7883" ht="18.75">
      <c r="B7883" s="3"/>
    </row>
    <row r="7884" ht="18.75">
      <c r="B7884" s="3"/>
    </row>
    <row r="7885" ht="18.75">
      <c r="B7885" s="3"/>
    </row>
    <row r="7886" ht="18.75">
      <c r="B7886" s="3"/>
    </row>
    <row r="7887" ht="18.75">
      <c r="B7887" s="3"/>
    </row>
    <row r="7888" ht="18.75">
      <c r="B7888" s="3"/>
    </row>
    <row r="7889" ht="18.75">
      <c r="B7889" s="3"/>
    </row>
    <row r="7890" ht="18.75">
      <c r="B7890" s="3"/>
    </row>
    <row r="7891" ht="18.75">
      <c r="B7891" s="3"/>
    </row>
    <row r="7892" ht="18.75">
      <c r="B7892" s="3"/>
    </row>
    <row r="7893" ht="18.75">
      <c r="B7893" s="3"/>
    </row>
    <row r="7894" ht="18.75">
      <c r="B7894" s="3"/>
    </row>
    <row r="7895" ht="18.75">
      <c r="B7895" s="3"/>
    </row>
    <row r="7896" ht="18.75">
      <c r="B7896" s="3"/>
    </row>
    <row r="7897" ht="18.75">
      <c r="B7897" s="3"/>
    </row>
    <row r="7898" ht="18.75">
      <c r="B7898" s="3"/>
    </row>
    <row r="7899" ht="18.75">
      <c r="B7899" s="3"/>
    </row>
    <row r="7900" ht="18.75">
      <c r="B7900" s="3"/>
    </row>
    <row r="7901" ht="18.75">
      <c r="B7901" s="3"/>
    </row>
    <row r="7902" ht="18.75">
      <c r="B7902" s="3"/>
    </row>
    <row r="7903" ht="18.75">
      <c r="B7903" s="3"/>
    </row>
    <row r="7904" ht="18.75">
      <c r="B7904" s="3"/>
    </row>
    <row r="7905" ht="18.75">
      <c r="B7905" s="3"/>
    </row>
    <row r="7906" ht="18.75">
      <c r="B7906" s="3"/>
    </row>
    <row r="7907" ht="18.75">
      <c r="B7907" s="3"/>
    </row>
    <row r="7908" ht="18.75">
      <c r="B7908" s="3"/>
    </row>
    <row r="7909" ht="18.75">
      <c r="B7909" s="3"/>
    </row>
    <row r="7910" ht="18.75">
      <c r="B7910" s="3"/>
    </row>
    <row r="7911" ht="18.75">
      <c r="B7911" s="3"/>
    </row>
    <row r="7912" ht="18.75">
      <c r="B7912" s="3"/>
    </row>
    <row r="7913" ht="18.75">
      <c r="B7913" s="3"/>
    </row>
    <row r="7914" ht="18.75">
      <c r="B7914" s="3"/>
    </row>
    <row r="7915" ht="18.75">
      <c r="B7915" s="3"/>
    </row>
    <row r="7916" ht="18.75">
      <c r="B7916" s="3"/>
    </row>
    <row r="7917" ht="18.75">
      <c r="B7917" s="3"/>
    </row>
    <row r="7918" ht="18.75">
      <c r="B7918" s="3"/>
    </row>
    <row r="7919" ht="18.75">
      <c r="B7919" s="3"/>
    </row>
    <row r="7920" ht="18.75">
      <c r="B7920" s="3"/>
    </row>
    <row r="7921" ht="18.75">
      <c r="B7921" s="3"/>
    </row>
    <row r="7922" ht="18.75">
      <c r="B7922" s="3"/>
    </row>
    <row r="7923" ht="18.75">
      <c r="B7923" s="3"/>
    </row>
    <row r="7924" ht="18.75">
      <c r="B7924" s="3"/>
    </row>
    <row r="7925" ht="18.75">
      <c r="B7925" s="3"/>
    </row>
    <row r="7926" ht="18.75">
      <c r="B7926" s="3"/>
    </row>
    <row r="7927" ht="18.75">
      <c r="B7927" s="3"/>
    </row>
    <row r="7928" ht="18.75">
      <c r="B7928" s="3"/>
    </row>
    <row r="7929" ht="18.75">
      <c r="B7929" s="3"/>
    </row>
    <row r="7930" ht="18.75">
      <c r="B7930" s="3"/>
    </row>
    <row r="7931" ht="18.75">
      <c r="B7931" s="3"/>
    </row>
    <row r="7932" ht="18.75">
      <c r="B7932" s="3"/>
    </row>
    <row r="7933" ht="18.75">
      <c r="B7933" s="3"/>
    </row>
    <row r="7934" ht="18.75">
      <c r="B7934" s="3"/>
    </row>
    <row r="7935" ht="18.75">
      <c r="B7935" s="3"/>
    </row>
    <row r="7936" ht="18.75">
      <c r="B7936" s="3"/>
    </row>
    <row r="7937" ht="18.75">
      <c r="B7937" s="3"/>
    </row>
    <row r="7938" ht="18.75">
      <c r="B7938" s="3"/>
    </row>
    <row r="7939" ht="18.75">
      <c r="B7939" s="3"/>
    </row>
    <row r="7940" ht="18.75">
      <c r="B7940" s="3"/>
    </row>
    <row r="7941" ht="18.75">
      <c r="B7941" s="3"/>
    </row>
    <row r="7942" ht="18.75">
      <c r="B7942" s="3"/>
    </row>
    <row r="7943" ht="18.75">
      <c r="B7943" s="3"/>
    </row>
    <row r="7944" ht="18.75">
      <c r="B7944" s="3"/>
    </row>
    <row r="7945" ht="18.75">
      <c r="B7945" s="3"/>
    </row>
    <row r="7946" ht="18.75">
      <c r="B7946" s="3"/>
    </row>
    <row r="7947" ht="18.75">
      <c r="B7947" s="3"/>
    </row>
    <row r="7948" ht="18.75">
      <c r="B7948" s="3"/>
    </row>
    <row r="7949" ht="18.75">
      <c r="B7949" s="3"/>
    </row>
    <row r="7950" ht="18.75">
      <c r="B7950" s="3"/>
    </row>
    <row r="7951" ht="18.75">
      <c r="B7951" s="3"/>
    </row>
    <row r="7952" ht="18.75">
      <c r="B7952" s="3"/>
    </row>
    <row r="7953" ht="18.75">
      <c r="B7953" s="3"/>
    </row>
    <row r="7954" ht="18.75">
      <c r="B7954" s="3"/>
    </row>
    <row r="7955" ht="18.75">
      <c r="B7955" s="3"/>
    </row>
    <row r="7956" ht="18.75">
      <c r="B7956" s="3"/>
    </row>
    <row r="7957" ht="18.75">
      <c r="B7957" s="3"/>
    </row>
    <row r="7958" ht="18.75">
      <c r="B7958" s="3"/>
    </row>
    <row r="7959" ht="18.75">
      <c r="B7959" s="3"/>
    </row>
    <row r="7960" ht="18.75">
      <c r="B7960" s="3"/>
    </row>
    <row r="7961" ht="18.75">
      <c r="B7961" s="3"/>
    </row>
    <row r="7962" ht="18.75">
      <c r="B7962" s="3"/>
    </row>
    <row r="7963" ht="18.75">
      <c r="B7963" s="3"/>
    </row>
    <row r="7964" ht="18.75">
      <c r="B7964" s="3"/>
    </row>
    <row r="7965" ht="18.75">
      <c r="B7965" s="3"/>
    </row>
    <row r="7966" ht="18.75">
      <c r="B7966" s="3"/>
    </row>
    <row r="7967" ht="18.75">
      <c r="B7967" s="3"/>
    </row>
    <row r="7968" ht="18.75">
      <c r="B7968" s="3"/>
    </row>
    <row r="7969" ht="18.75">
      <c r="B7969" s="3"/>
    </row>
    <row r="7970" ht="18.75">
      <c r="B7970" s="3"/>
    </row>
    <row r="7971" ht="18.75">
      <c r="B7971" s="3"/>
    </row>
    <row r="7972" ht="18.75">
      <c r="B7972" s="3"/>
    </row>
    <row r="7973" ht="18.75">
      <c r="B7973" s="3"/>
    </row>
    <row r="7974" ht="18.75">
      <c r="B7974" s="3"/>
    </row>
    <row r="7975" ht="18.75">
      <c r="B7975" s="3"/>
    </row>
    <row r="7976" ht="18.75">
      <c r="B7976" s="3"/>
    </row>
    <row r="7977" ht="18.75">
      <c r="B7977" s="3"/>
    </row>
    <row r="7978" ht="18.75">
      <c r="B7978" s="3"/>
    </row>
    <row r="7979" ht="18.75">
      <c r="B7979" s="3"/>
    </row>
    <row r="7980" ht="18.75">
      <c r="B7980" s="3"/>
    </row>
    <row r="7981" ht="18.75">
      <c r="B7981" s="3"/>
    </row>
    <row r="7982" ht="18.75">
      <c r="B7982" s="3"/>
    </row>
    <row r="7983" ht="18.75">
      <c r="B7983" s="3"/>
    </row>
    <row r="7984" ht="18.75">
      <c r="B7984" s="3"/>
    </row>
    <row r="7985" ht="18.75">
      <c r="B7985" s="3"/>
    </row>
    <row r="7986" ht="18.75">
      <c r="B7986" s="3"/>
    </row>
    <row r="7987" ht="18.75">
      <c r="B7987" s="3"/>
    </row>
    <row r="7988" ht="18.75">
      <c r="B7988" s="3"/>
    </row>
    <row r="7989" ht="18.75">
      <c r="B7989" s="3"/>
    </row>
    <row r="7990" ht="18.75">
      <c r="B7990" s="3"/>
    </row>
    <row r="7991" ht="18.75">
      <c r="B7991" s="3"/>
    </row>
    <row r="7992" ht="18.75">
      <c r="B7992" s="3"/>
    </row>
    <row r="7993" ht="18.75">
      <c r="B7993" s="3"/>
    </row>
    <row r="7994" ht="18.75">
      <c r="B7994" s="3"/>
    </row>
    <row r="7995" ht="18.75">
      <c r="B7995" s="3"/>
    </row>
    <row r="7996" ht="18.75">
      <c r="B7996" s="3"/>
    </row>
    <row r="7997" ht="18.75">
      <c r="B7997" s="3"/>
    </row>
    <row r="7998" ht="18.75">
      <c r="B7998" s="3"/>
    </row>
    <row r="7999" ht="18.75">
      <c r="B7999" s="3"/>
    </row>
    <row r="8000" ht="18.75">
      <c r="B8000" s="3"/>
    </row>
    <row r="8001" ht="18.75">
      <c r="B8001" s="3"/>
    </row>
    <row r="8002" ht="18.75">
      <c r="B8002" s="3"/>
    </row>
    <row r="8003" ht="18.75">
      <c r="B8003" s="3"/>
    </row>
    <row r="8004" ht="18.75">
      <c r="B8004" s="3"/>
    </row>
    <row r="8005" ht="18.75">
      <c r="B8005" s="3"/>
    </row>
    <row r="8006" ht="18.75">
      <c r="B8006" s="3"/>
    </row>
    <row r="8007" ht="18.75">
      <c r="B8007" s="3"/>
    </row>
    <row r="8008" ht="18.75">
      <c r="B8008" s="3"/>
    </row>
    <row r="8009" ht="18.75">
      <c r="B8009" s="3"/>
    </row>
    <row r="8010" ht="18.75">
      <c r="B8010" s="3"/>
    </row>
    <row r="8011" ht="18.75">
      <c r="B8011" s="3"/>
    </row>
    <row r="8012" ht="18.75">
      <c r="B8012" s="3"/>
    </row>
    <row r="8013" ht="18.75">
      <c r="B8013" s="3"/>
    </row>
    <row r="8014" ht="18.75">
      <c r="B8014" s="3"/>
    </row>
    <row r="8015" ht="18.75">
      <c r="B8015" s="3"/>
    </row>
    <row r="8016" ht="18.75">
      <c r="B8016" s="3"/>
    </row>
    <row r="8017" ht="18.75">
      <c r="B8017" s="3"/>
    </row>
    <row r="8018" ht="18.75">
      <c r="B8018" s="3"/>
    </row>
    <row r="8019" ht="18.75">
      <c r="B8019" s="3"/>
    </row>
    <row r="8020" ht="18.75">
      <c r="B8020" s="3"/>
    </row>
    <row r="8021" ht="18.75">
      <c r="B8021" s="3"/>
    </row>
    <row r="8022" ht="18.75">
      <c r="B8022" s="3"/>
    </row>
    <row r="8023" ht="18.75">
      <c r="B8023" s="3"/>
    </row>
    <row r="8024" ht="18.75">
      <c r="B8024" s="3"/>
    </row>
    <row r="8025" ht="18.75">
      <c r="B8025" s="3"/>
    </row>
    <row r="8026" ht="18.75">
      <c r="B8026" s="3"/>
    </row>
    <row r="8027" ht="18.75">
      <c r="B8027" s="3"/>
    </row>
    <row r="8028" ht="18.75">
      <c r="B8028" s="3"/>
    </row>
    <row r="8029" ht="18.75">
      <c r="B8029" s="3"/>
    </row>
    <row r="8030" ht="18.75">
      <c r="B8030" s="3"/>
    </row>
    <row r="8031" ht="18.75">
      <c r="B8031" s="3"/>
    </row>
    <row r="8032" ht="18.75">
      <c r="B8032" s="3"/>
    </row>
    <row r="8033" ht="18.75">
      <c r="B8033" s="3"/>
    </row>
    <row r="8034" ht="18.75">
      <c r="B8034" s="3"/>
    </row>
    <row r="8035" ht="18.75">
      <c r="B8035" s="3"/>
    </row>
    <row r="8036" ht="18.75">
      <c r="B8036" s="3"/>
    </row>
  </sheetData>
  <mergeCells count="51">
    <mergeCell ref="B697:E697"/>
    <mergeCell ref="B737:E737"/>
    <mergeCell ref="B738:E738"/>
    <mergeCell ref="B733:E733"/>
    <mergeCell ref="B734:E734"/>
    <mergeCell ref="B735:E735"/>
    <mergeCell ref="B736:E736"/>
    <mergeCell ref="B732:E732"/>
    <mergeCell ref="B725:E725"/>
    <mergeCell ref="B726:E726"/>
    <mergeCell ref="B731:E731"/>
    <mergeCell ref="B721:E721"/>
    <mergeCell ref="B722:E722"/>
    <mergeCell ref="B723:E723"/>
    <mergeCell ref="B724:E724"/>
    <mergeCell ref="B727:E727"/>
    <mergeCell ref="B728:E728"/>
    <mergeCell ref="B729:E729"/>
    <mergeCell ref="B730:E730"/>
    <mergeCell ref="B717:E717"/>
    <mergeCell ref="B718:E718"/>
    <mergeCell ref="B719:E719"/>
    <mergeCell ref="B720:E720"/>
    <mergeCell ref="B713:E713"/>
    <mergeCell ref="B714:E714"/>
    <mergeCell ref="B715:E715"/>
    <mergeCell ref="B716:E716"/>
    <mergeCell ref="B709:E709"/>
    <mergeCell ref="B710:E710"/>
    <mergeCell ref="B711:E711"/>
    <mergeCell ref="B712:E712"/>
    <mergeCell ref="B705:E705"/>
    <mergeCell ref="B706:E706"/>
    <mergeCell ref="B707:E707"/>
    <mergeCell ref="B708:E708"/>
    <mergeCell ref="B702:E702"/>
    <mergeCell ref="B703:E703"/>
    <mergeCell ref="B704:E704"/>
    <mergeCell ref="A11:A12"/>
    <mergeCell ref="B11:E11"/>
    <mergeCell ref="B699:E699"/>
    <mergeCell ref="A694:F694"/>
    <mergeCell ref="B696:E696"/>
    <mergeCell ref="B698:E698"/>
    <mergeCell ref="F11:F12"/>
    <mergeCell ref="A9:F9"/>
    <mergeCell ref="B1:F1"/>
    <mergeCell ref="B2:F2"/>
    <mergeCell ref="A6:F6"/>
    <mergeCell ref="A8:F8"/>
    <mergeCell ref="A7:F7"/>
  </mergeCells>
  <printOptions/>
  <pageMargins left="0.5905511811023623" right="0.21" top="0.3937007874015748" bottom="0.3937007874015748" header="0.2362204724409449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Чукаева Галина Анатольевна</dc:creator>
  <cp:keywords/>
  <dc:description/>
  <cp:lastModifiedBy>Главный специалист</cp:lastModifiedBy>
  <cp:lastPrinted>2016-02-08T09:05:13Z</cp:lastPrinted>
  <dcterms:created xsi:type="dcterms:W3CDTF">2003-04-25T08:11:37Z</dcterms:created>
  <dcterms:modified xsi:type="dcterms:W3CDTF">2016-02-24T09:34:08Z</dcterms:modified>
  <cp:category/>
  <cp:version/>
  <cp:contentType/>
  <cp:contentStatus/>
</cp:coreProperties>
</file>